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28920" yWindow="2496" windowWidth="29040" windowHeight="6156" activeTab="2"/>
  </bookViews>
  <sheets>
    <sheet name="Input" sheetId="2" r:id="rId1"/>
    <sheet name="Sheet1" sheetId="1" r:id="rId2"/>
    <sheet name="Output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F2" i="3" s="1"/>
  <c r="AH2" i="1"/>
  <c r="BG2" i="1"/>
  <c r="BF2" i="1"/>
  <c r="BE2" i="1"/>
  <c r="BD2" i="1"/>
  <c r="BD2" i="3" s="1"/>
  <c r="BC2" i="1"/>
  <c r="BC2" i="3" s="1"/>
  <c r="BB2" i="1"/>
  <c r="BB2" i="3" s="1"/>
  <c r="BA2" i="1"/>
  <c r="BA2" i="3" s="1"/>
  <c r="AZ2" i="1"/>
  <c r="AZ2" i="3" s="1"/>
  <c r="AY2" i="1"/>
  <c r="AY2" i="3" s="1"/>
  <c r="AX2" i="1"/>
  <c r="AX2" i="3" s="1"/>
  <c r="AW2" i="1"/>
  <c r="AW2" i="3" s="1"/>
  <c r="AV2" i="1"/>
  <c r="AV2" i="3" s="1"/>
  <c r="AU2" i="1"/>
  <c r="AU2" i="3" s="1"/>
  <c r="AT2" i="1"/>
  <c r="AT2" i="3" s="1"/>
  <c r="AS2" i="1"/>
  <c r="AS2" i="3" s="1"/>
  <c r="AR2" i="1"/>
  <c r="AR2" i="3" s="1"/>
  <c r="AQ2" i="1"/>
  <c r="AQ2" i="3" s="1"/>
  <c r="AP2" i="1"/>
  <c r="AP2" i="3" s="1"/>
  <c r="AO2" i="1"/>
  <c r="AO2" i="3" s="1"/>
  <c r="AN2" i="1"/>
  <c r="AN2" i="3" s="1"/>
  <c r="AM2" i="1"/>
  <c r="AM2" i="3" s="1"/>
  <c r="AL2" i="1"/>
  <c r="AL2" i="3" s="1"/>
  <c r="AK2" i="1"/>
  <c r="AJ2" i="1"/>
  <c r="AI2" i="1"/>
  <c r="AI2" i="3" s="1"/>
  <c r="AG2" i="1"/>
  <c r="AF2" i="1"/>
  <c r="AF2" i="3" s="1"/>
  <c r="AE2" i="1"/>
  <c r="AE2" i="3" s="1"/>
  <c r="AD2" i="1"/>
  <c r="AD2" i="3" s="1"/>
  <c r="AC2" i="1"/>
  <c r="AC2" i="3" s="1"/>
  <c r="AB2" i="1"/>
  <c r="AB2" i="3" s="1"/>
  <c r="AA2" i="1"/>
  <c r="AA2" i="3" s="1"/>
  <c r="AG2" i="3"/>
  <c r="AH2" i="3"/>
  <c r="BE2" i="3"/>
  <c r="BF2" i="3"/>
  <c r="BG2" i="3"/>
  <c r="Z2" i="1"/>
  <c r="Z2" i="3" s="1"/>
  <c r="Y2" i="1"/>
  <c r="Y2" i="3" s="1"/>
  <c r="X2" i="1"/>
  <c r="X2" i="3" s="1"/>
  <c r="W2" i="1"/>
  <c r="W2" i="3" s="1"/>
  <c r="V2" i="1"/>
  <c r="V2" i="3" s="1"/>
  <c r="U2" i="1"/>
  <c r="U2" i="3" s="1"/>
  <c r="T2" i="1"/>
  <c r="T2" i="3" s="1"/>
  <c r="S2" i="1"/>
  <c r="S2" i="3" s="1"/>
  <c r="R2" i="1"/>
  <c r="R2" i="3" s="1"/>
  <c r="Q2" i="1"/>
  <c r="Q2" i="3" s="1"/>
  <c r="P2" i="1"/>
  <c r="P2" i="3" s="1"/>
  <c r="O2" i="1"/>
  <c r="O2" i="3" s="1"/>
  <c r="N2" i="1"/>
  <c r="N2" i="3" s="1"/>
  <c r="M2" i="1"/>
  <c r="M2" i="3" s="1"/>
  <c r="L2" i="1"/>
  <c r="L2" i="3" s="1"/>
  <c r="K2" i="1"/>
  <c r="K2" i="3" s="1"/>
  <c r="J2" i="1"/>
  <c r="J2" i="3" s="1"/>
  <c r="I2" i="1"/>
  <c r="I2" i="3" s="1"/>
  <c r="H2" i="1"/>
  <c r="H2" i="3" s="1"/>
  <c r="G2" i="1"/>
  <c r="G2" i="3" s="1"/>
  <c r="E2" i="1"/>
  <c r="E2" i="3" s="1"/>
  <c r="D2" i="1"/>
  <c r="D2" i="3" s="1"/>
  <c r="C2" i="1"/>
  <c r="C2" i="3" s="1"/>
  <c r="B2" i="1"/>
  <c r="B2" i="3" s="1"/>
  <c r="J1" i="3"/>
  <c r="K1" i="3"/>
  <c r="L1" i="3"/>
  <c r="M1" i="3"/>
  <c r="N1" i="3"/>
  <c r="O1" i="3"/>
  <c r="P1" i="3"/>
  <c r="Q1" i="3"/>
  <c r="R1" i="3"/>
  <c r="S1" i="3"/>
  <c r="T1" i="3"/>
  <c r="U1" i="3"/>
  <c r="V1" i="3"/>
  <c r="W1" i="3"/>
  <c r="X1" i="3"/>
  <c r="Y1" i="3"/>
  <c r="Z1" i="3"/>
  <c r="AA1" i="3"/>
  <c r="AB1" i="3"/>
  <c r="AC1" i="3"/>
  <c r="AD1" i="3"/>
  <c r="AE1" i="3"/>
  <c r="AF1" i="3"/>
  <c r="AG1" i="3"/>
  <c r="AH1" i="3"/>
  <c r="AI1" i="3"/>
  <c r="AJ1" i="3"/>
  <c r="AK1" i="3"/>
  <c r="AL1" i="3"/>
  <c r="AM1" i="3"/>
  <c r="AN1" i="3"/>
  <c r="AO1" i="3"/>
  <c r="AP1" i="3"/>
  <c r="AQ1" i="3"/>
  <c r="AR1" i="3"/>
  <c r="AS1" i="3"/>
  <c r="AT1" i="3"/>
  <c r="AU1" i="3"/>
  <c r="AV1" i="3"/>
  <c r="AW1" i="3"/>
  <c r="AX1" i="3"/>
  <c r="AY1" i="3"/>
  <c r="AZ1" i="3"/>
  <c r="BA1" i="3"/>
  <c r="BB1" i="3"/>
  <c r="BC1" i="3"/>
  <c r="BD1" i="3"/>
  <c r="BE1" i="3"/>
  <c r="BF1" i="3"/>
  <c r="BG1" i="3"/>
  <c r="AJ2" i="3"/>
  <c r="AK2" i="3"/>
  <c r="B1" i="3"/>
  <c r="C1" i="3"/>
  <c r="D1" i="3"/>
  <c r="E1" i="3"/>
  <c r="F1" i="3"/>
  <c r="G1" i="3"/>
  <c r="H1" i="3"/>
  <c r="I1" i="3"/>
  <c r="A1" i="3"/>
  <c r="A2" i="1"/>
  <c r="A2" i="3" s="1"/>
  <c r="A53" i="2"/>
  <c r="A54" i="2"/>
  <c r="A55" i="2"/>
  <c r="A56" i="2"/>
  <c r="A57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2" i="2"/>
  <c r="A3" i="2"/>
  <c r="A4" i="2"/>
  <c r="A5" i="2"/>
  <c r="A6" i="2"/>
  <c r="A7" i="2"/>
  <c r="A1" i="2"/>
  <c r="A58" i="2" l="1"/>
  <c r="A59" i="2"/>
</calcChain>
</file>

<file path=xl/sharedStrings.xml><?xml version="1.0" encoding="utf-8"?>
<sst xmlns="http://schemas.openxmlformats.org/spreadsheetml/2006/main" count="366" uniqueCount="212">
  <si>
    <t>Affiliate</t>
  </si>
  <si>
    <t>School</t>
  </si>
  <si>
    <t>StudentID</t>
  </si>
  <si>
    <t>FirstName</t>
  </si>
  <si>
    <t>LastName</t>
  </si>
  <si>
    <t>OriginalCISEnrollment</t>
  </si>
  <si>
    <t>ConsentBeginDate</t>
  </si>
  <si>
    <t>ConsentEndDate</t>
  </si>
  <si>
    <t>MediaConsent</t>
  </si>
  <si>
    <t>Birthdate</t>
  </si>
  <si>
    <t>Gender</t>
  </si>
  <si>
    <t>RaceEthnicity1</t>
  </si>
  <si>
    <t>RaceEthnicity2</t>
  </si>
  <si>
    <t>RaceEthnicity3</t>
  </si>
  <si>
    <t>RaceEthnicityOther</t>
  </si>
  <si>
    <t>Language1</t>
  </si>
  <si>
    <t>Language2</t>
  </si>
  <si>
    <t>Language3</t>
  </si>
  <si>
    <t>LanguageOther</t>
  </si>
  <si>
    <t>PreviouslyInvolved</t>
  </si>
  <si>
    <t>WhichAffiliate</t>
  </si>
  <si>
    <t>Address1</t>
  </si>
  <si>
    <t>AptNumber</t>
  </si>
  <si>
    <t>City</t>
  </si>
  <si>
    <t>State</t>
  </si>
  <si>
    <t>ZipCode</t>
  </si>
  <si>
    <t>CellPhone</t>
  </si>
  <si>
    <t>HomePhone</t>
  </si>
  <si>
    <t>EmailAddress</t>
  </si>
  <si>
    <t>ReferralDate</t>
  </si>
  <si>
    <t>ReferralReason1</t>
  </si>
  <si>
    <t>ReferralReason2</t>
  </si>
  <si>
    <t>ReferralReason3</t>
  </si>
  <si>
    <t>ReferringPartyName</t>
  </si>
  <si>
    <t>ReferringPartyType</t>
  </si>
  <si>
    <t>PhoneNumber</t>
  </si>
  <si>
    <t>ReferralEmailAddress</t>
  </si>
  <si>
    <t>ParentFirstName</t>
  </si>
  <si>
    <t>ParentLastName</t>
  </si>
  <si>
    <t>ParentGuardianPhone1</t>
  </si>
  <si>
    <t>PGPhone1Type</t>
  </si>
  <si>
    <t>ParentGuardianPhone2</t>
  </si>
  <si>
    <t>PGPhone2Type</t>
  </si>
  <si>
    <t>ParentGuardianPhone3</t>
  </si>
  <si>
    <t>PGPhone3Type</t>
  </si>
  <si>
    <t>ParentGuardianEmail</t>
  </si>
  <si>
    <t>EnrollmentEntryDate</t>
  </si>
  <si>
    <t>SchoolYear</t>
  </si>
  <si>
    <t>GradeLevel</t>
  </si>
  <si>
    <t>CMorNonCM</t>
  </si>
  <si>
    <t>CaseManager</t>
  </si>
  <si>
    <t>Initiative1</t>
  </si>
  <si>
    <t>Initiative2</t>
  </si>
  <si>
    <t>HomeroomTeacher</t>
  </si>
  <si>
    <t>LivingSituation</t>
  </si>
  <si>
    <t>PublicAssistance1</t>
  </si>
  <si>
    <t>PublicAssistance2</t>
  </si>
  <si>
    <t>Additional Ethnicity 1</t>
  </si>
  <si>
    <t>Additional Ethnicity 2</t>
  </si>
  <si>
    <t>CIS of Whatcom County</t>
  </si>
  <si>
    <t>Male</t>
  </si>
  <si>
    <t>Female</t>
  </si>
  <si>
    <t>Intersex</t>
  </si>
  <si>
    <t>Nonbinary</t>
  </si>
  <si>
    <t>Transgender Male</t>
  </si>
  <si>
    <t>Transgender Female</t>
  </si>
  <si>
    <t>Agender</t>
  </si>
  <si>
    <t>Gender queer/fluid/non-conforming</t>
  </si>
  <si>
    <t>Other</t>
  </si>
  <si>
    <t>Two or more identities</t>
  </si>
  <si>
    <t>Unknown</t>
  </si>
  <si>
    <t>&lt;- Always</t>
  </si>
  <si>
    <t>(if this is the student’s first year with CIS, use the Enrollment Date for this year in this column)</t>
  </si>
  <si>
    <t>2026/2027 SY</t>
  </si>
  <si>
    <t>Yes</t>
  </si>
  <si>
    <t>No</t>
  </si>
  <si>
    <t>American Indian/Alaska Native</t>
  </si>
  <si>
    <t>Asian</t>
  </si>
  <si>
    <t>Native Hawaiian/Other Pacific Islander</t>
  </si>
  <si>
    <t>Black/African American</t>
  </si>
  <si>
    <t>Hispanic/Latino</t>
  </si>
  <si>
    <t>White</t>
  </si>
  <si>
    <t>(can NOT be duplicated within an affiliate)</t>
  </si>
  <si>
    <t>(can NOT be Open or 12/31/9999)</t>
  </si>
  <si>
    <t>Race/Ethnicity not listed as previous options</t>
  </si>
  <si>
    <t>Hispanic, Latino, or Spanish</t>
  </si>
  <si>
    <t>Middle Eastern or North African (MENA)</t>
  </si>
  <si>
    <t>Language not listed in Appendix C</t>
  </si>
  <si>
    <t>English</t>
  </si>
  <si>
    <t>Spanish</t>
  </si>
  <si>
    <t>Albanian</t>
  </si>
  <si>
    <t>Arabic</t>
  </si>
  <si>
    <t>ASL</t>
  </si>
  <si>
    <t>Bengali</t>
  </si>
  <si>
    <t>Bulgarian</t>
  </si>
  <si>
    <t>Burmese</t>
  </si>
  <si>
    <t>Cambodian</t>
  </si>
  <si>
    <t>Cantonese</t>
  </si>
  <si>
    <t>Cape Verdean Creole</t>
  </si>
  <si>
    <t>Czech</t>
  </si>
  <si>
    <t>Farsi (Persian)</t>
  </si>
  <si>
    <t>French</t>
  </si>
  <si>
    <t>German</t>
  </si>
  <si>
    <t>Georgian</t>
  </si>
  <si>
    <t>Gujarati</t>
  </si>
  <si>
    <t>Haitian Creole</t>
  </si>
  <si>
    <t>Hindi</t>
  </si>
  <si>
    <t>Hmong</t>
  </si>
  <si>
    <t>Italian</t>
  </si>
  <si>
    <t>Japanese</t>
  </si>
  <si>
    <t>Javanese</t>
  </si>
  <si>
    <t>Kannada</t>
  </si>
  <si>
    <t>Khmer</t>
  </si>
  <si>
    <t>Korean</t>
  </si>
  <si>
    <t>Malay</t>
  </si>
  <si>
    <t>Indonesian</t>
  </si>
  <si>
    <t>Mandarin Chinese</t>
  </si>
  <si>
    <t>Marathi</t>
  </si>
  <si>
    <t>Polish</t>
  </si>
  <si>
    <t>Portuguese</t>
  </si>
  <si>
    <t>Punjabi</t>
  </si>
  <si>
    <t>Russian</t>
  </si>
  <si>
    <t>Somali</t>
  </si>
  <si>
    <t>Swahili</t>
  </si>
  <si>
    <t>Tamil</t>
  </si>
  <si>
    <t>Telugu</t>
  </si>
  <si>
    <t>Thai</t>
  </si>
  <si>
    <t>Turkish</t>
  </si>
  <si>
    <t>WA</t>
  </si>
  <si>
    <t>This format: 138-456-5566</t>
  </si>
  <si>
    <t>Poor academic performance (e.g., below grade level, under credited, below average/proficient)</t>
  </si>
  <si>
    <t>Poor attendance (e.g., missing 10 or more days or classes)</t>
  </si>
  <si>
    <t>Disruptive behavior in school/classroom</t>
  </si>
  <si>
    <t>Social and/or emotional concerns</t>
  </si>
  <si>
    <t>Assistance with basic needs</t>
  </si>
  <si>
    <t>Assistance with parent/family engagement/involvement</t>
  </si>
  <si>
    <t>Case Managed</t>
  </si>
  <si>
    <t>Non-Case Managed</t>
  </si>
  <si>
    <t>!If Case managed must have case manager (Spelling and case-sensitive and must exactly match an actual case manager in the system)</t>
  </si>
  <si>
    <t>Both parents</t>
  </si>
  <si>
    <t>Single parent</t>
  </si>
  <si>
    <t>Legal guardian</t>
  </si>
  <si>
    <t>Other family member(s)</t>
  </si>
  <si>
    <t>Alone</t>
  </si>
  <si>
    <t>CIS Staff</t>
  </si>
  <si>
    <t>EWI</t>
  </si>
  <si>
    <t>Juvenile/Probation Court</t>
  </si>
  <si>
    <t>MTSS Team</t>
  </si>
  <si>
    <t>Parent</t>
  </si>
  <si>
    <t>Peer</t>
  </si>
  <si>
    <t>Principal</t>
  </si>
  <si>
    <t>Protective Services</t>
  </si>
  <si>
    <t>School Counselor</t>
  </si>
  <si>
    <t>School Nurse</t>
  </si>
  <si>
    <t>School Resource Officer/Security</t>
  </si>
  <si>
    <t>School Social Worker</t>
  </si>
  <si>
    <t>Secretary</t>
  </si>
  <si>
    <t>Self Referral</t>
  </si>
  <si>
    <t>Social Services</t>
  </si>
  <si>
    <t>Student</t>
  </si>
  <si>
    <t>Teacher</t>
  </si>
  <si>
    <t>Vice Principal</t>
  </si>
  <si>
    <t>Home</t>
  </si>
  <si>
    <t>Work</t>
  </si>
  <si>
    <t>Cell</t>
  </si>
  <si>
    <t>Migrant Program</t>
  </si>
  <si>
    <t>SNAP/Food Stamps</t>
  </si>
  <si>
    <t>TANF</t>
  </si>
  <si>
    <t>WIC</t>
  </si>
  <si>
    <t>Alderwood Elementary</t>
  </si>
  <si>
    <t>Allen Elementary School</t>
  </si>
  <si>
    <t>Anacortes and Cap Sante High School</t>
  </si>
  <si>
    <t>Anacortes Middle School</t>
  </si>
  <si>
    <t>Blaine Elementary School</t>
  </si>
  <si>
    <t>Blaine Primary School</t>
  </si>
  <si>
    <t>Cascade Middle School</t>
  </si>
  <si>
    <t>Centennial Elementary School</t>
  </si>
  <si>
    <t>Ferndale High School</t>
  </si>
  <si>
    <t>Harriet Rowley Elementary School</t>
  </si>
  <si>
    <t>Horizon Middle School</t>
  </si>
  <si>
    <t>Kendall Elementary School</t>
  </si>
  <si>
    <t>LaVenture Middle School</t>
  </si>
  <si>
    <t>Lincoln Elementary</t>
  </si>
  <si>
    <t>Little Mountain Elementary</t>
  </si>
  <si>
    <t>Lucille Umbarger Middle School</t>
  </si>
  <si>
    <t>Meridian High School</t>
  </si>
  <si>
    <t>Mount Baker Junior High</t>
  </si>
  <si>
    <t>Mount Baker Middle School</t>
  </si>
  <si>
    <t>Mount Vernon High School</t>
  </si>
  <si>
    <t>Shuksan Middle School</t>
  </si>
  <si>
    <t>Squalicum High School</t>
  </si>
  <si>
    <t>Vista Middle School</t>
  </si>
  <si>
    <t>Washington Elementary School</t>
  </si>
  <si>
    <t>West View Elementary</t>
  </si>
  <si>
    <t>This format: 02/05/2026</t>
  </si>
  <si>
    <t>Pre-K</t>
  </si>
  <si>
    <t>Kindergarten</t>
  </si>
  <si>
    <t>1st Grade</t>
  </si>
  <si>
    <t>2nd Grade</t>
  </si>
  <si>
    <t>3rd Grade</t>
  </si>
  <si>
    <t>4th Grade</t>
  </si>
  <si>
    <t>5th Grade</t>
  </si>
  <si>
    <t>6th Grade</t>
  </si>
  <si>
    <t>7th Grade</t>
  </si>
  <si>
    <t>8th Grade</t>
  </si>
  <si>
    <t>9th Grade</t>
  </si>
  <si>
    <t>10th Grade</t>
  </si>
  <si>
    <t>11th Grade</t>
  </si>
  <si>
    <t>12th Grade</t>
  </si>
  <si>
    <t>College</t>
  </si>
  <si>
    <t>This format: 2024/2025 SY</t>
  </si>
  <si>
    <t>None Listed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</si>
</sst>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color theme="1"/>
      <name val="Courier New"/>
      <family val="3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Arial"/>
      <family val="2"/>
    </font>
    <font>
      <b/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0"/>
      <color theme="1"/>
      <name val="Courier New"/>
      <family val="3"/>
    </font>
    <font>
      <sz val="10"/>
      <color theme="1"/>
      <name val="Courier New"/>
      <family val="3"/>
    </font>
    <font>
      <sz val="10"/>
      <color rgb="FF9C65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ck">
        <color indexed="64"/>
      </right>
      <top/>
      <bottom/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2" applyNumberFormat="0" applyAlignment="0" applyProtection="0"/>
  </cellStyleXfs>
  <cellXfs count="32">
    <xf numFmtId="0" fontId="0" fillId="0" borderId="0" xfId="0"/>
    <xf numFmtId="14" fontId="0" fillId="0" borderId="0" xfId="0" applyNumberFormat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7" fillId="3" borderId="0" xfId="1" applyFont="1"/>
    <xf numFmtId="0" fontId="7" fillId="3" borderId="0" xfId="1" applyFont="1" applyAlignment="1">
      <alignment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5" xfId="0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center"/>
    </xf>
    <xf numFmtId="0" fontId="8" fillId="4" borderId="5" xfId="2" applyBorder="1"/>
    <xf numFmtId="0" fontId="8" fillId="4" borderId="0" xfId="2"/>
    <xf numFmtId="0" fontId="10" fillId="2" borderId="5" xfId="0" applyFont="1" applyFill="1" applyBorder="1"/>
    <xf numFmtId="0" fontId="11" fillId="2" borderId="0" xfId="0" applyFont="1" applyFill="1"/>
    <xf numFmtId="0" fontId="12" fillId="4" borderId="5" xfId="2" applyFont="1" applyBorder="1"/>
    <xf numFmtId="0" fontId="12" fillId="4" borderId="0" xfId="2" applyFont="1"/>
    <xf numFmtId="0" fontId="9" fillId="5" borderId="2" xfId="3"/>
    <xf numFmtId="0" fontId="3" fillId="0" borderId="7" xfId="0" applyFont="1" applyBorder="1" applyAlignment="1">
      <alignment vertical="center"/>
    </xf>
    <xf numFmtId="0" fontId="0" fillId="0" borderId="7" xfId="0" applyBorder="1"/>
    <xf numFmtId="0" fontId="0" fillId="6" borderId="0" xfId="0" applyFill="1"/>
    <xf numFmtId="14" fontId="4" fillId="0" borderId="4" xfId="0" applyNumberFormat="1" applyFont="1" applyBorder="1"/>
    <xf numFmtId="14" fontId="3" fillId="0" borderId="0" xfId="0" applyNumberFormat="1" applyFont="1" applyAlignment="1">
      <alignment vertical="center"/>
    </xf>
    <xf numFmtId="49" fontId="4" fillId="0" borderId="3" xfId="0" applyNumberFormat="1" applyFont="1" applyBorder="1"/>
    <xf numFmtId="49" fontId="3" fillId="0" borderId="0" xfId="0" applyNumberFormat="1" applyFont="1" applyAlignment="1">
      <alignment vertical="center"/>
    </xf>
  </cellXfs>
  <cellStyles count="4">
    <cellStyle name="Good" xfId="1" builtinId="26"/>
    <cellStyle name="Input" xfId="3" builtinId="20"/>
    <cellStyle name="Neutral" xfId="2" builtinId="28"/>
    <cellStyle name="Normal" xfId="0" builtinId="0"/>
  </cellStyles>
  <dxfs count="47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9"/>
  <sheetViews>
    <sheetView topLeftCell="A19" workbookViewId="0">
      <selection activeCell="B60" sqref="B60"/>
    </sheetView>
  </sheetViews>
  <sheetFormatPr defaultRowHeight="14.4" x14ac:dyDescent="0.3"/>
  <cols>
    <col min="1" max="1" width="20.88671875" style="3" customWidth="1"/>
    <col min="2" max="2" width="31.88671875" style="5" customWidth="1"/>
    <col min="3" max="3" width="8.88671875" style="14"/>
    <col min="4" max="4" width="9.33203125" style="5" customWidth="1"/>
    <col min="5" max="5" width="12.21875" style="5" customWidth="1"/>
    <col min="6" max="6" width="14.109375" style="5" customWidth="1"/>
    <col min="7" max="7" width="21.77734375" style="5" customWidth="1"/>
    <col min="8" max="8" width="10.77734375" style="5" customWidth="1"/>
    <col min="9" max="9" width="16.33203125" style="5" customWidth="1"/>
    <col min="10" max="10" width="14.109375" style="5" customWidth="1"/>
    <col min="11" max="11" width="13.21875" style="5" customWidth="1"/>
    <col min="12" max="46" width="8.88671875" style="5"/>
  </cols>
  <sheetData>
    <row r="1" spans="1:28" ht="15" customHeight="1" x14ac:dyDescent="0.3">
      <c r="A1" s="3" t="str">
        <f>INDEX(Sheet1!$A$1:$BG$100, 1 + INT((ROW(A1)-1)/59), MOD(ROW(A1)-1, 59) + 1)</f>
        <v>Affiliate</v>
      </c>
      <c r="B1" s="10" t="s">
        <v>59</v>
      </c>
      <c r="C1" s="18" t="s">
        <v>71</v>
      </c>
      <c r="D1" s="19"/>
      <c r="E1" s="19"/>
      <c r="F1" s="19"/>
      <c r="G1" s="19"/>
      <c r="H1" s="19"/>
      <c r="I1" s="19"/>
    </row>
    <row r="2" spans="1:28" x14ac:dyDescent="0.3">
      <c r="A2" s="3" t="str">
        <f>INDEX(Sheet1!$A$1:$BG$100, 1 + INT((ROW(A2)-1)/59), MOD(ROW(A2)-1, 59) + 1)</f>
        <v>School</v>
      </c>
      <c r="B2" s="12"/>
      <c r="C2" s="20" t="s">
        <v>169</v>
      </c>
      <c r="D2" s="21" t="s">
        <v>170</v>
      </c>
      <c r="E2" s="21" t="s">
        <v>171</v>
      </c>
      <c r="F2" s="21" t="s">
        <v>171</v>
      </c>
      <c r="G2" s="21" t="s">
        <v>172</v>
      </c>
      <c r="H2" s="21" t="s">
        <v>173</v>
      </c>
      <c r="I2" s="21" t="s">
        <v>174</v>
      </c>
      <c r="J2" s="21" t="s">
        <v>175</v>
      </c>
      <c r="K2" s="21" t="s">
        <v>176</v>
      </c>
      <c r="L2" s="21" t="s">
        <v>177</v>
      </c>
      <c r="M2" s="21" t="s">
        <v>178</v>
      </c>
      <c r="N2" s="21" t="s">
        <v>179</v>
      </c>
      <c r="O2" s="21" t="s">
        <v>180</v>
      </c>
      <c r="P2" s="21" t="s">
        <v>181</v>
      </c>
      <c r="Q2" s="21" t="s">
        <v>182</v>
      </c>
      <c r="R2" s="21" t="s">
        <v>183</v>
      </c>
      <c r="S2" s="21" t="s">
        <v>184</v>
      </c>
      <c r="T2" s="21" t="s">
        <v>185</v>
      </c>
      <c r="U2" s="21" t="s">
        <v>186</v>
      </c>
      <c r="V2" s="21" t="s">
        <v>187</v>
      </c>
      <c r="W2" s="21" t="s">
        <v>188</v>
      </c>
      <c r="X2" s="21" t="s">
        <v>189</v>
      </c>
      <c r="Y2" s="21" t="s">
        <v>190</v>
      </c>
      <c r="Z2" s="21" t="s">
        <v>191</v>
      </c>
      <c r="AA2" s="21" t="s">
        <v>192</v>
      </c>
      <c r="AB2" s="21" t="s">
        <v>193</v>
      </c>
    </row>
    <row r="3" spans="1:28" x14ac:dyDescent="0.3">
      <c r="A3" s="3" t="str">
        <f>INDEX(Sheet1!$A$1:$BG$100, 1 + INT((ROW(A3)-1)/59), MOD(ROW(A3)-1, 59) + 1)</f>
        <v>StudentID</v>
      </c>
      <c r="B3" s="30"/>
      <c r="C3" s="15" t="s">
        <v>82</v>
      </c>
    </row>
    <row r="4" spans="1:28" x14ac:dyDescent="0.3">
      <c r="A4" s="3" t="str">
        <f>INDEX(Sheet1!$A$1:$BG$100, 1 + INT((ROW(A4)-1)/59), MOD(ROW(A4)-1, 59) + 1)</f>
        <v>FirstName</v>
      </c>
      <c r="B4" s="13"/>
    </row>
    <row r="5" spans="1:28" x14ac:dyDescent="0.3">
      <c r="A5" s="3" t="str">
        <f>INDEX(Sheet1!$A$1:$BG$100, 1 + INT((ROW(A5)-1)/59), MOD(ROW(A5)-1, 59) + 1)</f>
        <v>LastName</v>
      </c>
      <c r="B5" s="13"/>
    </row>
    <row r="6" spans="1:28" x14ac:dyDescent="0.3">
      <c r="A6" s="3" t="str">
        <f>INDEX(Sheet1!$A$1:$BG$100, 1 + INT((ROW(A6)-1)/59), MOD(ROW(A6)-1, 59) + 1)</f>
        <v>OriginalCISEnrollment</v>
      </c>
      <c r="B6" s="28"/>
      <c r="C6" s="22" t="s">
        <v>72</v>
      </c>
      <c r="D6" s="23"/>
      <c r="E6" s="23"/>
      <c r="F6" s="23"/>
      <c r="G6" s="23"/>
      <c r="H6" s="23"/>
      <c r="I6" s="23"/>
    </row>
    <row r="7" spans="1:28" x14ac:dyDescent="0.3">
      <c r="A7" s="3" t="str">
        <f>INDEX(Sheet1!$A$1:$BG$100, 1 + INT((ROW(A7)-1)/59), MOD(ROW(A7)-1, 59) + 1)</f>
        <v>ConsentBeginDate</v>
      </c>
      <c r="B7" s="28"/>
    </row>
    <row r="8" spans="1:28" x14ac:dyDescent="0.3">
      <c r="A8" s="3" t="str">
        <f>INDEX(Sheet1!$A$1:$BG$100, 1 + INT((ROW(A8)-1)/59), MOD(ROW(A8)-1, 59) + 1)</f>
        <v>ConsentEndDate</v>
      </c>
      <c r="B8" s="28"/>
      <c r="C8" s="18" t="s">
        <v>83</v>
      </c>
      <c r="D8" s="19"/>
      <c r="E8" s="19"/>
      <c r="F8" s="19"/>
      <c r="G8" s="19"/>
      <c r="H8" s="19"/>
      <c r="I8" s="19"/>
    </row>
    <row r="9" spans="1:28" x14ac:dyDescent="0.3">
      <c r="A9" s="3" t="str">
        <f>INDEX(Sheet1!$A$1:$BG$100, 1 + INT((ROW(A9)-1)/59), MOD(ROW(A9)-1, 59) + 1)</f>
        <v>MediaConsent</v>
      </c>
      <c r="B9" s="28"/>
      <c r="C9" s="14" t="s">
        <v>74</v>
      </c>
      <c r="D9" s="5" t="s">
        <v>75</v>
      </c>
    </row>
    <row r="10" spans="1:28" x14ac:dyDescent="0.3">
      <c r="A10" s="3" t="str">
        <f>INDEX(Sheet1!$A$1:$BG$100, 1 + INT((ROW(A10)-1)/59), MOD(ROW(A10)-1, 59) + 1)</f>
        <v>Birthdate</v>
      </c>
      <c r="B10" s="28"/>
    </row>
    <row r="11" spans="1:28" ht="17.399999999999999" customHeight="1" x14ac:dyDescent="0.3">
      <c r="A11" s="3" t="str">
        <f>INDEX(Sheet1!$A$1:$BG$100, 1 + INT((ROW(A11)-1)/59), MOD(ROW(A11)-1, 59) + 1)</f>
        <v>Gender</v>
      </c>
      <c r="B11" s="13"/>
      <c r="C11" s="14" t="s">
        <v>60</v>
      </c>
      <c r="D11" s="7" t="s">
        <v>61</v>
      </c>
      <c r="E11" s="7" t="s">
        <v>62</v>
      </c>
      <c r="F11" s="7" t="s">
        <v>63</v>
      </c>
      <c r="G11" s="7" t="s">
        <v>64</v>
      </c>
      <c r="H11" s="7" t="s">
        <v>65</v>
      </c>
      <c r="I11" s="7" t="s">
        <v>66</v>
      </c>
      <c r="J11" s="7" t="s">
        <v>67</v>
      </c>
      <c r="K11" s="7" t="s">
        <v>69</v>
      </c>
      <c r="L11" s="7" t="s">
        <v>70</v>
      </c>
    </row>
    <row r="12" spans="1:28" x14ac:dyDescent="0.3">
      <c r="A12" s="3" t="str">
        <f>INDEX(Sheet1!$A$1:$BG$100, 1 + INT((ROW(A12)-1)/59), MOD(ROW(A12)-1, 59) + 1)</f>
        <v>RaceEthnicity1</v>
      </c>
      <c r="B12" s="13"/>
      <c r="C12" s="15" t="s">
        <v>76</v>
      </c>
      <c r="D12" s="6" t="s">
        <v>77</v>
      </c>
      <c r="E12" s="6" t="s">
        <v>78</v>
      </c>
      <c r="F12" s="6" t="s">
        <v>79</v>
      </c>
      <c r="G12" s="6" t="s">
        <v>80</v>
      </c>
      <c r="H12" s="6" t="s">
        <v>81</v>
      </c>
      <c r="I12" s="6" t="s">
        <v>68</v>
      </c>
      <c r="J12" s="6" t="s">
        <v>70</v>
      </c>
    </row>
    <row r="13" spans="1:28" x14ac:dyDescent="0.3">
      <c r="A13" s="3" t="str">
        <f>INDEX(Sheet1!$A$1:$BG$100, 1 + INT((ROW(A13)-1)/59), MOD(ROW(A13)-1, 59) + 1)</f>
        <v>RaceEthnicity2</v>
      </c>
      <c r="C13" s="15" t="s">
        <v>76</v>
      </c>
      <c r="D13" s="6" t="s">
        <v>77</v>
      </c>
      <c r="E13" s="6" t="s">
        <v>78</v>
      </c>
      <c r="F13" s="6" t="s">
        <v>79</v>
      </c>
      <c r="G13" s="6" t="s">
        <v>80</v>
      </c>
      <c r="H13" s="6" t="s">
        <v>81</v>
      </c>
      <c r="I13" s="6" t="s">
        <v>68</v>
      </c>
      <c r="J13" s="6" t="s">
        <v>70</v>
      </c>
    </row>
    <row r="14" spans="1:28" x14ac:dyDescent="0.3">
      <c r="A14" s="3" t="str">
        <f>INDEX(Sheet1!$A$1:$BG$100, 1 + INT((ROW(A14)-1)/59), MOD(ROW(A14)-1, 59) + 1)</f>
        <v>RaceEthnicity3</v>
      </c>
      <c r="C14" s="15" t="s">
        <v>76</v>
      </c>
      <c r="D14" s="6" t="s">
        <v>77</v>
      </c>
      <c r="E14" s="6" t="s">
        <v>78</v>
      </c>
      <c r="F14" s="6" t="s">
        <v>79</v>
      </c>
      <c r="G14" s="6" t="s">
        <v>80</v>
      </c>
      <c r="H14" s="6" t="s">
        <v>81</v>
      </c>
      <c r="I14" s="6" t="s">
        <v>68</v>
      </c>
      <c r="J14" s="6" t="s">
        <v>70</v>
      </c>
    </row>
    <row r="15" spans="1:28" x14ac:dyDescent="0.3">
      <c r="A15" s="3" t="str">
        <f>INDEX(Sheet1!$A$1:$BG$100, 1 + INT((ROW(A15)-1)/59), MOD(ROW(A15)-1, 59) + 1)</f>
        <v>RaceEthnicityOther</v>
      </c>
      <c r="B15" s="7"/>
      <c r="C15" s="15" t="s">
        <v>84</v>
      </c>
    </row>
    <row r="16" spans="1:28" x14ac:dyDescent="0.3">
      <c r="A16" s="3" t="str">
        <f>INDEX(Sheet1!$A$1:$BG$100, 1 + INT((ROW(A16)-1)/59), MOD(ROW(A16)-1, 59) + 1)</f>
        <v>Additional Ethnicity 1</v>
      </c>
      <c r="B16" s="13" t="s">
        <v>211</v>
      </c>
      <c r="C16" s="15" t="s">
        <v>85</v>
      </c>
      <c r="D16" s="6" t="s">
        <v>86</v>
      </c>
      <c r="E16" s="6" t="s">
        <v>70</v>
      </c>
      <c r="F16" s="5" t="s">
        <v>211</v>
      </c>
    </row>
    <row r="17" spans="1:46" ht="15" thickBot="1" x14ac:dyDescent="0.35">
      <c r="A17" s="3" t="str">
        <f>INDEX(Sheet1!$A$1:$BG$100, 1 + INT((ROW(A17)-1)/59), MOD(ROW(A17)-1, 59) + 1)</f>
        <v>Additional Ethnicity 2</v>
      </c>
      <c r="C17" s="15" t="s">
        <v>85</v>
      </c>
      <c r="D17" s="6" t="s">
        <v>86</v>
      </c>
      <c r="E17" s="6" t="s">
        <v>70</v>
      </c>
    </row>
    <row r="18" spans="1:46" ht="14.4" customHeight="1" thickBot="1" x14ac:dyDescent="0.35">
      <c r="A18" s="3" t="str">
        <f>INDEX(Sheet1!$A$1:$BG$100, 1 + INT((ROW(A18)-1)/59), MOD(ROW(A18)-1, 59) + 1)</f>
        <v>Language1</v>
      </c>
      <c r="B18" s="13"/>
      <c r="C18" s="16" t="s">
        <v>88</v>
      </c>
      <c r="D18" s="8" t="s">
        <v>89</v>
      </c>
      <c r="E18" s="8" t="s">
        <v>90</v>
      </c>
      <c r="F18" s="8" t="s">
        <v>91</v>
      </c>
      <c r="G18" s="8" t="s">
        <v>92</v>
      </c>
      <c r="H18" s="8" t="s">
        <v>93</v>
      </c>
      <c r="I18" s="8" t="s">
        <v>94</v>
      </c>
      <c r="J18" s="8" t="s">
        <v>95</v>
      </c>
      <c r="K18" s="8" t="s">
        <v>96</v>
      </c>
      <c r="L18" s="8" t="s">
        <v>97</v>
      </c>
      <c r="M18" s="8" t="s">
        <v>98</v>
      </c>
      <c r="N18" s="8" t="s">
        <v>99</v>
      </c>
      <c r="O18" s="8" t="s">
        <v>100</v>
      </c>
      <c r="P18" s="8" t="s">
        <v>101</v>
      </c>
      <c r="Q18" s="8" t="s">
        <v>102</v>
      </c>
      <c r="R18" s="8" t="s">
        <v>103</v>
      </c>
      <c r="S18" s="8" t="s">
        <v>104</v>
      </c>
      <c r="T18" s="8" t="s">
        <v>105</v>
      </c>
      <c r="U18" s="8" t="s">
        <v>106</v>
      </c>
      <c r="V18" s="8" t="s">
        <v>107</v>
      </c>
      <c r="W18" s="8" t="s">
        <v>108</v>
      </c>
      <c r="X18" s="8" t="s">
        <v>109</v>
      </c>
      <c r="Y18" s="8" t="s">
        <v>110</v>
      </c>
      <c r="Z18" s="8" t="s">
        <v>111</v>
      </c>
      <c r="AA18" s="8" t="s">
        <v>112</v>
      </c>
      <c r="AB18" s="8" t="s">
        <v>113</v>
      </c>
      <c r="AC18" s="8" t="s">
        <v>114</v>
      </c>
      <c r="AD18" s="8" t="s">
        <v>115</v>
      </c>
      <c r="AE18" s="8" t="s">
        <v>116</v>
      </c>
      <c r="AF18" s="8" t="s">
        <v>117</v>
      </c>
      <c r="AG18" s="8" t="s">
        <v>118</v>
      </c>
      <c r="AH18" s="8" t="s">
        <v>119</v>
      </c>
      <c r="AI18" s="8" t="s">
        <v>120</v>
      </c>
      <c r="AJ18" s="8" t="s">
        <v>121</v>
      </c>
      <c r="AK18" s="8" t="s">
        <v>122</v>
      </c>
      <c r="AL18" s="8" t="s">
        <v>123</v>
      </c>
      <c r="AM18" s="8" t="s">
        <v>124</v>
      </c>
      <c r="AN18" s="8" t="s">
        <v>125</v>
      </c>
      <c r="AO18" s="8" t="s">
        <v>126</v>
      </c>
      <c r="AP18" s="8" t="s">
        <v>127</v>
      </c>
      <c r="AQ18" s="8" t="s">
        <v>92</v>
      </c>
      <c r="AR18" s="8" t="s">
        <v>107</v>
      </c>
      <c r="AS18" s="8" t="s">
        <v>70</v>
      </c>
      <c r="AT18" s="8" t="s">
        <v>68</v>
      </c>
    </row>
    <row r="19" spans="1:46" ht="14.4" customHeight="1" thickBot="1" x14ac:dyDescent="0.35">
      <c r="A19" s="3" t="str">
        <f>INDEX(Sheet1!$A$1:$BG$100, 1 + INT((ROW(A19)-1)/59), MOD(ROW(A19)-1, 59) + 1)</f>
        <v>Language2</v>
      </c>
      <c r="C19" s="16" t="s">
        <v>88</v>
      </c>
      <c r="D19" s="8" t="s">
        <v>89</v>
      </c>
      <c r="E19" s="8" t="s">
        <v>90</v>
      </c>
      <c r="F19" s="8" t="s">
        <v>91</v>
      </c>
      <c r="G19" s="8" t="s">
        <v>92</v>
      </c>
      <c r="H19" s="8" t="s">
        <v>93</v>
      </c>
      <c r="I19" s="8" t="s">
        <v>94</v>
      </c>
      <c r="J19" s="8" t="s">
        <v>95</v>
      </c>
      <c r="K19" s="8" t="s">
        <v>96</v>
      </c>
      <c r="L19" s="8" t="s">
        <v>97</v>
      </c>
      <c r="M19" s="8" t="s">
        <v>98</v>
      </c>
      <c r="N19" s="8" t="s">
        <v>99</v>
      </c>
      <c r="O19" s="8" t="s">
        <v>100</v>
      </c>
      <c r="P19" s="8" t="s">
        <v>101</v>
      </c>
      <c r="Q19" s="8" t="s">
        <v>102</v>
      </c>
      <c r="R19" s="8" t="s">
        <v>103</v>
      </c>
      <c r="S19" s="8" t="s">
        <v>104</v>
      </c>
      <c r="T19" s="8" t="s">
        <v>105</v>
      </c>
      <c r="U19" s="8" t="s">
        <v>106</v>
      </c>
      <c r="V19" s="8" t="s">
        <v>107</v>
      </c>
      <c r="W19" s="8" t="s">
        <v>108</v>
      </c>
      <c r="X19" s="8" t="s">
        <v>109</v>
      </c>
      <c r="Y19" s="8" t="s">
        <v>110</v>
      </c>
      <c r="Z19" s="8" t="s">
        <v>111</v>
      </c>
      <c r="AA19" s="8" t="s">
        <v>112</v>
      </c>
      <c r="AB19" s="8" t="s">
        <v>113</v>
      </c>
      <c r="AC19" s="8" t="s">
        <v>114</v>
      </c>
      <c r="AD19" s="8" t="s">
        <v>115</v>
      </c>
      <c r="AE19" s="8" t="s">
        <v>116</v>
      </c>
      <c r="AF19" s="8" t="s">
        <v>117</v>
      </c>
      <c r="AG19" s="8" t="s">
        <v>118</v>
      </c>
      <c r="AH19" s="8" t="s">
        <v>119</v>
      </c>
      <c r="AI19" s="8" t="s">
        <v>120</v>
      </c>
      <c r="AJ19" s="8" t="s">
        <v>121</v>
      </c>
      <c r="AK19" s="8" t="s">
        <v>122</v>
      </c>
      <c r="AL19" s="8" t="s">
        <v>123</v>
      </c>
      <c r="AM19" s="8" t="s">
        <v>124</v>
      </c>
      <c r="AN19" s="8" t="s">
        <v>125</v>
      </c>
      <c r="AO19" s="8" t="s">
        <v>126</v>
      </c>
      <c r="AP19" s="8" t="s">
        <v>127</v>
      </c>
      <c r="AQ19" s="8" t="s">
        <v>92</v>
      </c>
      <c r="AR19" s="8" t="s">
        <v>107</v>
      </c>
      <c r="AS19" s="8" t="s">
        <v>70</v>
      </c>
      <c r="AT19" s="8" t="s">
        <v>68</v>
      </c>
    </row>
    <row r="20" spans="1:46" ht="14.4" customHeight="1" thickBot="1" x14ac:dyDescent="0.35">
      <c r="A20" s="3" t="str">
        <f>INDEX(Sheet1!$A$1:$BG$100, 1 + INT((ROW(A20)-1)/59), MOD(ROW(A20)-1, 59) + 1)</f>
        <v>Language3</v>
      </c>
      <c r="C20" s="16" t="s">
        <v>88</v>
      </c>
      <c r="D20" s="8" t="s">
        <v>89</v>
      </c>
      <c r="E20" s="8" t="s">
        <v>90</v>
      </c>
      <c r="F20" s="8" t="s">
        <v>91</v>
      </c>
      <c r="G20" s="8" t="s">
        <v>92</v>
      </c>
      <c r="H20" s="8" t="s">
        <v>93</v>
      </c>
      <c r="I20" s="8" t="s">
        <v>94</v>
      </c>
      <c r="J20" s="8" t="s">
        <v>95</v>
      </c>
      <c r="K20" s="8" t="s">
        <v>96</v>
      </c>
      <c r="L20" s="8" t="s">
        <v>97</v>
      </c>
      <c r="M20" s="8" t="s">
        <v>98</v>
      </c>
      <c r="N20" s="8" t="s">
        <v>99</v>
      </c>
      <c r="O20" s="8" t="s">
        <v>100</v>
      </c>
      <c r="P20" s="8" t="s">
        <v>101</v>
      </c>
      <c r="Q20" s="8" t="s">
        <v>102</v>
      </c>
      <c r="R20" s="8" t="s">
        <v>103</v>
      </c>
      <c r="S20" s="8" t="s">
        <v>104</v>
      </c>
      <c r="T20" s="8" t="s">
        <v>105</v>
      </c>
      <c r="U20" s="8" t="s">
        <v>106</v>
      </c>
      <c r="V20" s="8" t="s">
        <v>107</v>
      </c>
      <c r="W20" s="8" t="s">
        <v>108</v>
      </c>
      <c r="X20" s="8" t="s">
        <v>109</v>
      </c>
      <c r="Y20" s="8" t="s">
        <v>110</v>
      </c>
      <c r="Z20" s="8" t="s">
        <v>111</v>
      </c>
      <c r="AA20" s="8" t="s">
        <v>112</v>
      </c>
      <c r="AB20" s="8" t="s">
        <v>113</v>
      </c>
      <c r="AC20" s="8" t="s">
        <v>114</v>
      </c>
      <c r="AD20" s="8" t="s">
        <v>115</v>
      </c>
      <c r="AE20" s="8" t="s">
        <v>116</v>
      </c>
      <c r="AF20" s="8" t="s">
        <v>117</v>
      </c>
      <c r="AG20" s="8" t="s">
        <v>118</v>
      </c>
      <c r="AH20" s="8" t="s">
        <v>119</v>
      </c>
      <c r="AI20" s="8" t="s">
        <v>120</v>
      </c>
      <c r="AJ20" s="8" t="s">
        <v>121</v>
      </c>
      <c r="AK20" s="8" t="s">
        <v>122</v>
      </c>
      <c r="AL20" s="8" t="s">
        <v>123</v>
      </c>
      <c r="AM20" s="8" t="s">
        <v>124</v>
      </c>
      <c r="AN20" s="8" t="s">
        <v>125</v>
      </c>
      <c r="AO20" s="8" t="s">
        <v>126</v>
      </c>
      <c r="AP20" s="8" t="s">
        <v>127</v>
      </c>
      <c r="AQ20" s="8" t="s">
        <v>92</v>
      </c>
      <c r="AR20" s="8" t="s">
        <v>107</v>
      </c>
      <c r="AS20" s="8" t="s">
        <v>70</v>
      </c>
      <c r="AT20" s="8" t="s">
        <v>68</v>
      </c>
    </row>
    <row r="21" spans="1:46" x14ac:dyDescent="0.3">
      <c r="A21" s="3" t="str">
        <f>INDEX(Sheet1!$A$1:$BG$100, 1 + INT((ROW(A21)-1)/59), MOD(ROW(A21)-1, 59) + 1)</f>
        <v>LanguageOther</v>
      </c>
      <c r="B21" s="7"/>
      <c r="C21" s="18" t="s">
        <v>87</v>
      </c>
      <c r="D21" s="19"/>
      <c r="E21" s="19"/>
      <c r="F21" s="19"/>
      <c r="G21" s="19"/>
      <c r="H21" s="19"/>
      <c r="I21" s="19"/>
    </row>
    <row r="22" spans="1:46" x14ac:dyDescent="0.3">
      <c r="A22" s="3" t="str">
        <f>INDEX(Sheet1!$A$1:$BG$100, 1 + INT((ROW(A22)-1)/59), MOD(ROW(A22)-1, 59) + 1)</f>
        <v>PreviouslyInvolved</v>
      </c>
      <c r="B22" s="13"/>
      <c r="C22" s="14" t="s">
        <v>74</v>
      </c>
      <c r="D22" s="5" t="s">
        <v>75</v>
      </c>
    </row>
    <row r="23" spans="1:46" x14ac:dyDescent="0.3">
      <c r="A23" s="3" t="str">
        <f>INDEX(Sheet1!$A$1:$BG$100, 1 + INT((ROW(A23)-1)/59), MOD(ROW(A23)-1, 59) + 1)</f>
        <v>WhichAffiliate</v>
      </c>
      <c r="B23" s="7"/>
    </row>
    <row r="24" spans="1:46" x14ac:dyDescent="0.3">
      <c r="A24" s="3" t="str">
        <f>INDEX(Sheet1!$A$1:$BG$100, 1 + INT((ROW(A24)-1)/59), MOD(ROW(A24)-1, 59) + 1)</f>
        <v>Address1</v>
      </c>
      <c r="B24" s="13"/>
    </row>
    <row r="25" spans="1:46" x14ac:dyDescent="0.3">
      <c r="A25" s="3" t="str">
        <f>INDEX(Sheet1!$A$1:$BG$100, 1 + INT((ROW(A25)-1)/59), MOD(ROW(A25)-1, 59) + 1)</f>
        <v>AptNumber</v>
      </c>
      <c r="B25" s="7"/>
    </row>
    <row r="26" spans="1:46" x14ac:dyDescent="0.3">
      <c r="A26" s="3" t="str">
        <f>INDEX(Sheet1!$A$1:$BG$100, 1 + INT((ROW(A26)-1)/59), MOD(ROW(A26)-1, 59) + 1)</f>
        <v>City</v>
      </c>
      <c r="B26" s="13"/>
    </row>
    <row r="27" spans="1:46" x14ac:dyDescent="0.3">
      <c r="A27" s="3" t="str">
        <f>INDEX(Sheet1!$A$1:$BG$100, 1 + INT((ROW(A27)-1)/59), MOD(ROW(A27)-1, 59) + 1)</f>
        <v>State</v>
      </c>
      <c r="B27" s="11" t="s">
        <v>128</v>
      </c>
    </row>
    <row r="28" spans="1:46" x14ac:dyDescent="0.3">
      <c r="A28" s="3" t="str">
        <f>INDEX(Sheet1!$A$1:$BG$100, 1 + INT((ROW(A28)-1)/59), MOD(ROW(A28)-1, 59) + 1)</f>
        <v>ZipCode</v>
      </c>
      <c r="B28" s="13"/>
    </row>
    <row r="29" spans="1:46" x14ac:dyDescent="0.3">
      <c r="A29" s="3" t="str">
        <f>INDEX(Sheet1!$A$1:$BG$100, 1 + INT((ROW(A29)-1)/59), MOD(ROW(A29)-1, 59) + 1)</f>
        <v>CellPhone</v>
      </c>
      <c r="B29" s="7"/>
      <c r="C29" s="18" t="s">
        <v>129</v>
      </c>
      <c r="D29" s="19"/>
      <c r="E29" s="19"/>
      <c r="F29" s="19"/>
      <c r="G29" s="19"/>
      <c r="H29" s="19"/>
      <c r="I29" s="19"/>
    </row>
    <row r="30" spans="1:46" x14ac:dyDescent="0.3">
      <c r="A30" s="3" t="str">
        <f>INDEX(Sheet1!$A$1:$BG$100, 1 + INT((ROW(A30)-1)/59), MOD(ROW(A30)-1, 59) + 1)</f>
        <v>HomePhone</v>
      </c>
    </row>
    <row r="31" spans="1:46" x14ac:dyDescent="0.3">
      <c r="A31" s="3" t="str">
        <f>INDEX(Sheet1!$A$1:$BG$100, 1 + INT((ROW(A31)-1)/59), MOD(ROW(A31)-1, 59) + 1)</f>
        <v>EmailAddress</v>
      </c>
      <c r="B31" s="7"/>
    </row>
    <row r="32" spans="1:46" ht="15" thickBot="1" x14ac:dyDescent="0.35">
      <c r="A32" s="3" t="str">
        <f>INDEX(Sheet1!$A$1:$BG$100, 1 + INT((ROW(A32)-1)/59), MOD(ROW(A32)-1, 59) + 1)</f>
        <v>ReferralDate</v>
      </c>
      <c r="B32" s="28"/>
      <c r="C32" s="18" t="s">
        <v>194</v>
      </c>
      <c r="D32" s="19"/>
      <c r="E32" s="19"/>
      <c r="F32" s="19"/>
      <c r="G32" s="19"/>
      <c r="H32" s="19"/>
      <c r="I32" s="19"/>
    </row>
    <row r="33" spans="1:21" ht="15" thickBot="1" x14ac:dyDescent="0.35">
      <c r="A33" s="3" t="str">
        <f>INDEX(Sheet1!$A$1:$BG$100, 1 + INT((ROW(A33)-1)/59), MOD(ROW(A33)-1, 59) + 1)</f>
        <v>ReferralReason1</v>
      </c>
      <c r="B33" s="13"/>
      <c r="C33" s="17" t="s">
        <v>130</v>
      </c>
      <c r="D33" s="9" t="s">
        <v>131</v>
      </c>
      <c r="E33" s="9" t="s">
        <v>132</v>
      </c>
      <c r="F33" s="9" t="s">
        <v>133</v>
      </c>
      <c r="G33" s="9" t="s">
        <v>134</v>
      </c>
      <c r="H33" s="9" t="s">
        <v>135</v>
      </c>
      <c r="I33" s="8" t="s">
        <v>68</v>
      </c>
      <c r="J33" s="8"/>
      <c r="L33" s="8"/>
      <c r="N33" s="8"/>
    </row>
    <row r="34" spans="1:21" ht="15" thickBot="1" x14ac:dyDescent="0.35">
      <c r="A34" s="3" t="str">
        <f>INDEX(Sheet1!$A$1:$BG$100, 1 + INT((ROW(A34)-1)/59), MOD(ROW(A34)-1, 59) + 1)</f>
        <v>ReferralReason2</v>
      </c>
      <c r="C34" s="17" t="s">
        <v>130</v>
      </c>
      <c r="D34" s="9" t="s">
        <v>131</v>
      </c>
      <c r="E34" s="9" t="s">
        <v>132</v>
      </c>
      <c r="F34" s="9" t="s">
        <v>133</v>
      </c>
      <c r="G34" s="9" t="s">
        <v>134</v>
      </c>
      <c r="H34" s="9" t="s">
        <v>135</v>
      </c>
      <c r="I34" s="8" t="s">
        <v>68</v>
      </c>
      <c r="J34" s="8"/>
      <c r="K34" s="9"/>
      <c r="L34" s="8"/>
      <c r="M34" s="9"/>
      <c r="N34" s="8"/>
      <c r="O34" s="8"/>
    </row>
    <row r="35" spans="1:21" ht="15" thickBot="1" x14ac:dyDescent="0.35">
      <c r="A35" s="3" t="str">
        <f>INDEX(Sheet1!$A$1:$BG$100, 1 + INT((ROW(A35)-1)/59), MOD(ROW(A35)-1, 59) + 1)</f>
        <v>ReferralReason3</v>
      </c>
      <c r="C35" s="17" t="s">
        <v>130</v>
      </c>
      <c r="D35" s="9" t="s">
        <v>131</v>
      </c>
      <c r="E35" s="9" t="s">
        <v>132</v>
      </c>
      <c r="F35" s="9" t="s">
        <v>133</v>
      </c>
      <c r="G35" s="9" t="s">
        <v>134</v>
      </c>
      <c r="H35" s="9" t="s">
        <v>135</v>
      </c>
      <c r="I35" s="8" t="s">
        <v>68</v>
      </c>
      <c r="J35" s="8"/>
      <c r="K35" s="9"/>
      <c r="L35" s="8"/>
      <c r="M35" s="9"/>
      <c r="N35" s="8"/>
      <c r="O35" s="8"/>
    </row>
    <row r="36" spans="1:21" ht="15" thickBot="1" x14ac:dyDescent="0.35">
      <c r="A36" s="3" t="str">
        <f>INDEX(Sheet1!$A$1:$BG$100, 1 + INT((ROW(A36)-1)/59), MOD(ROW(A36)-1, 59) + 1)</f>
        <v>ReferringPartyName</v>
      </c>
    </row>
    <row r="37" spans="1:21" ht="15.6" customHeight="1" thickBot="1" x14ac:dyDescent="0.35">
      <c r="A37" s="3" t="str">
        <f>INDEX(Sheet1!$A$1:$BG$100, 1 + INT((ROW(A37)-1)/59), MOD(ROW(A37)-1, 59) + 1)</f>
        <v>ReferringPartyType</v>
      </c>
      <c r="B37" s="13"/>
      <c r="C37" s="16" t="s">
        <v>144</v>
      </c>
      <c r="D37" s="8" t="s">
        <v>145</v>
      </c>
      <c r="E37" s="8" t="s">
        <v>146</v>
      </c>
      <c r="F37" s="8" t="s">
        <v>147</v>
      </c>
      <c r="G37" s="8" t="s">
        <v>148</v>
      </c>
      <c r="H37" s="8" t="s">
        <v>149</v>
      </c>
      <c r="I37" s="8" t="s">
        <v>150</v>
      </c>
      <c r="J37" s="8" t="s">
        <v>151</v>
      </c>
      <c r="K37" s="8" t="s">
        <v>152</v>
      </c>
      <c r="L37" s="8" t="s">
        <v>153</v>
      </c>
      <c r="M37" s="8" t="s">
        <v>154</v>
      </c>
      <c r="N37" s="8" t="s">
        <v>155</v>
      </c>
      <c r="O37" s="8" t="s">
        <v>156</v>
      </c>
      <c r="P37" s="8" t="s">
        <v>157</v>
      </c>
      <c r="Q37" s="8" t="s">
        <v>158</v>
      </c>
      <c r="R37" s="8" t="s">
        <v>159</v>
      </c>
      <c r="S37" s="8" t="s">
        <v>160</v>
      </c>
      <c r="T37" s="8" t="s">
        <v>161</v>
      </c>
      <c r="U37" s="8" t="s">
        <v>68</v>
      </c>
    </row>
    <row r="38" spans="1:21" x14ac:dyDescent="0.3">
      <c r="A38" s="3" t="str">
        <f>INDEX(Sheet1!$A$1:$BG$100, 1 + INT((ROW(A38)-1)/59), MOD(ROW(A38)-1, 59) + 1)</f>
        <v>PhoneNumber</v>
      </c>
      <c r="C38" s="18" t="s">
        <v>129</v>
      </c>
      <c r="D38" s="19"/>
      <c r="E38" s="19"/>
      <c r="F38" s="19"/>
      <c r="G38" s="19"/>
      <c r="H38" s="19"/>
      <c r="I38" s="19"/>
    </row>
    <row r="39" spans="1:21" x14ac:dyDescent="0.3">
      <c r="A39" s="3" t="str">
        <f>INDEX(Sheet1!$A$1:$BG$100, 1 + INT((ROW(A39)-1)/59), MOD(ROW(A39)-1, 59) + 1)</f>
        <v>ReferralEmailAddress</v>
      </c>
    </row>
    <row r="40" spans="1:21" x14ac:dyDescent="0.3">
      <c r="A40" s="3" t="str">
        <f>INDEX(Sheet1!$A$1:$BG$100, 1 + INT((ROW(A40)-1)/59), MOD(ROW(A40)-1, 59) + 1)</f>
        <v>ParentFirstName</v>
      </c>
      <c r="B40" s="13"/>
    </row>
    <row r="41" spans="1:21" x14ac:dyDescent="0.3">
      <c r="A41" s="3" t="str">
        <f>INDEX(Sheet1!$A$1:$BG$100, 1 + INT((ROW(A41)-1)/59), MOD(ROW(A41)-1, 59) + 1)</f>
        <v>ParentLastName</v>
      </c>
      <c r="B41" s="13"/>
    </row>
    <row r="42" spans="1:21" x14ac:dyDescent="0.3">
      <c r="A42" s="3" t="str">
        <f>INDEX(Sheet1!$A$1:$BG$100, 1 + INT((ROW(A42)-1)/59), MOD(ROW(A42)-1, 59) + 1)</f>
        <v>ParentGuardianPhone1</v>
      </c>
      <c r="C42" s="18" t="s">
        <v>129</v>
      </c>
      <c r="D42" s="19"/>
      <c r="E42" s="19"/>
      <c r="F42" s="19"/>
      <c r="G42" s="19"/>
      <c r="H42" s="19"/>
      <c r="I42" s="19"/>
    </row>
    <row r="43" spans="1:21" x14ac:dyDescent="0.3">
      <c r="A43" s="3" t="str">
        <f>INDEX(Sheet1!$A$1:$BG$100, 1 + INT((ROW(A43)-1)/59), MOD(ROW(A43)-1, 59) + 1)</f>
        <v>PGPhone1Type</v>
      </c>
      <c r="C43" s="14" t="s">
        <v>162</v>
      </c>
      <c r="D43" s="5" t="s">
        <v>163</v>
      </c>
      <c r="E43" s="5" t="s">
        <v>164</v>
      </c>
    </row>
    <row r="44" spans="1:21" x14ac:dyDescent="0.3">
      <c r="A44" s="3" t="str">
        <f>INDEX(Sheet1!$A$1:$BG$100, 1 + INT((ROW(A44)-1)/59), MOD(ROW(A44)-1, 59) + 1)</f>
        <v>ParentGuardianPhone2</v>
      </c>
      <c r="C44" s="18" t="s">
        <v>129</v>
      </c>
      <c r="D44" s="19"/>
      <c r="E44" s="19"/>
      <c r="F44" s="19"/>
      <c r="G44" s="19"/>
      <c r="H44" s="19"/>
      <c r="I44" s="19"/>
    </row>
    <row r="45" spans="1:21" x14ac:dyDescent="0.3">
      <c r="A45" s="3" t="str">
        <f>INDEX(Sheet1!$A$1:$BG$100, 1 + INT((ROW(A45)-1)/59), MOD(ROW(A45)-1, 59) + 1)</f>
        <v>PGPhone2Type</v>
      </c>
      <c r="C45" s="14" t="s">
        <v>162</v>
      </c>
      <c r="D45" s="5" t="s">
        <v>163</v>
      </c>
      <c r="E45" s="5" t="s">
        <v>164</v>
      </c>
    </row>
    <row r="46" spans="1:21" x14ac:dyDescent="0.3">
      <c r="A46" s="3" t="str">
        <f>INDEX(Sheet1!$A$1:$BG$100, 1 + INT((ROW(A46)-1)/59), MOD(ROW(A46)-1, 59) + 1)</f>
        <v>ParentGuardianPhone3</v>
      </c>
      <c r="C46" s="18" t="s">
        <v>129</v>
      </c>
      <c r="D46" s="19"/>
      <c r="E46" s="19"/>
      <c r="F46" s="19"/>
      <c r="G46" s="19"/>
      <c r="H46" s="19"/>
      <c r="I46" s="19"/>
    </row>
    <row r="47" spans="1:21" x14ac:dyDescent="0.3">
      <c r="A47" s="3" t="str">
        <f>INDEX(Sheet1!$A$1:$BG$100, 1 + INT((ROW(A47)-1)/59), MOD(ROW(A47)-1, 59) + 1)</f>
        <v>PGPhone3Type</v>
      </c>
      <c r="C47" s="14" t="s">
        <v>162</v>
      </c>
      <c r="D47" s="5" t="s">
        <v>163</v>
      </c>
      <c r="E47" s="5" t="s">
        <v>164</v>
      </c>
    </row>
    <row r="48" spans="1:21" x14ac:dyDescent="0.3">
      <c r="A48" s="3" t="str">
        <f>INDEX(Sheet1!$A$1:$BG$100, 1 + INT((ROW(A48)-1)/59), MOD(ROW(A48)-1, 59) + 1)</f>
        <v>ParentGuardianEmail</v>
      </c>
    </row>
    <row r="49" spans="1:19" x14ac:dyDescent="0.3">
      <c r="A49" s="3" t="str">
        <f>INDEX(Sheet1!$A$1:$BG$100, 1 + INT((ROW(A49)-1)/59), MOD(ROW(A49)-1, 59) + 1)</f>
        <v>EnrollmentEntryDate</v>
      </c>
      <c r="B49" s="28"/>
      <c r="C49" s="18" t="s">
        <v>194</v>
      </c>
      <c r="D49" s="19"/>
      <c r="E49" s="19"/>
      <c r="F49" s="19"/>
      <c r="G49" s="19"/>
      <c r="H49" s="19"/>
      <c r="I49" s="19"/>
    </row>
    <row r="50" spans="1:19" ht="15" thickBot="1" x14ac:dyDescent="0.35">
      <c r="A50" s="3" t="str">
        <f>INDEX(Sheet1!$A$1:$BG$100, 1 + INT((ROW(A50)-1)/59), MOD(ROW(A50)-1, 59) + 1)</f>
        <v>SchoolYear</v>
      </c>
      <c r="B50" s="10" t="s">
        <v>73</v>
      </c>
      <c r="C50" s="18" t="s">
        <v>210</v>
      </c>
      <c r="D50" s="19"/>
      <c r="E50" s="19"/>
      <c r="F50" s="19"/>
      <c r="G50" s="19"/>
      <c r="H50" s="19"/>
      <c r="I50" s="19"/>
    </row>
    <row r="51" spans="1:19" ht="27.6" thickBot="1" x14ac:dyDescent="0.35">
      <c r="A51" s="3" t="str">
        <f>INDEX(Sheet1!$A$1:$BG$100, 1 + INT((ROW(A51)-1)/59), MOD(ROW(A51)-1, 59) + 1)</f>
        <v>GradeLevel</v>
      </c>
      <c r="B51" s="13"/>
      <c r="C51" s="16" t="s">
        <v>195</v>
      </c>
      <c r="D51" s="8" t="s">
        <v>196</v>
      </c>
      <c r="E51" s="8" t="s">
        <v>197</v>
      </c>
      <c r="F51" s="8" t="s">
        <v>198</v>
      </c>
      <c r="G51" s="8" t="s">
        <v>199</v>
      </c>
      <c r="H51" s="8" t="s">
        <v>200</v>
      </c>
      <c r="I51" s="8" t="s">
        <v>201</v>
      </c>
      <c r="J51" s="8" t="s">
        <v>202</v>
      </c>
      <c r="K51" s="8" t="s">
        <v>203</v>
      </c>
      <c r="L51" s="8" t="s">
        <v>204</v>
      </c>
      <c r="M51" s="8" t="s">
        <v>205</v>
      </c>
      <c r="N51" s="8" t="s">
        <v>206</v>
      </c>
      <c r="O51" s="8" t="s">
        <v>207</v>
      </c>
      <c r="P51" s="8" t="s">
        <v>208</v>
      </c>
      <c r="Q51" s="8" t="s">
        <v>209</v>
      </c>
      <c r="R51" s="8" t="s">
        <v>68</v>
      </c>
      <c r="S51" s="8" t="s">
        <v>70</v>
      </c>
    </row>
    <row r="52" spans="1:19" x14ac:dyDescent="0.3">
      <c r="A52" s="3" t="str">
        <f>INDEX(Sheet1!$A$1:$BG$100, 1 + INT((ROW(A52)-1)/59), MOD(ROW(A52)-1, 59) + 1)</f>
        <v>CMorNonCM</v>
      </c>
      <c r="B52" s="13"/>
      <c r="C52" s="15" t="s">
        <v>136</v>
      </c>
      <c r="D52" s="6" t="s">
        <v>137</v>
      </c>
    </row>
    <row r="53" spans="1:19" x14ac:dyDescent="0.3">
      <c r="A53" s="3" t="str">
        <f>INDEX(Sheet1!$A$1:$BG$100, 1 + INT((ROW(A53)-1)/59), MOD(ROW(A53)-1, 59) + 1)</f>
        <v>CaseManager</v>
      </c>
      <c r="B53" s="13"/>
      <c r="C53" s="24" t="s">
        <v>138</v>
      </c>
      <c r="D53" s="24"/>
      <c r="E53" s="24"/>
      <c r="F53" s="24"/>
      <c r="G53" s="24"/>
      <c r="H53" s="24"/>
      <c r="I53" s="24"/>
      <c r="J53" s="24"/>
    </row>
    <row r="54" spans="1:19" x14ac:dyDescent="0.3">
      <c r="A54" s="3" t="str">
        <f>INDEX(Sheet1!$A$1:$BG$100, 1 + INT((ROW(A54)-1)/59), MOD(ROW(A54)-1, 59) + 1)</f>
        <v>Initiative1</v>
      </c>
    </row>
    <row r="55" spans="1:19" x14ac:dyDescent="0.3">
      <c r="A55" s="3" t="str">
        <f>INDEX(Sheet1!$A$1:$BG$100, 1 + INT((ROW(A55)-1)/59), MOD(ROW(A55)-1, 59) + 1)</f>
        <v>Initiative2</v>
      </c>
    </row>
    <row r="56" spans="1:19" x14ac:dyDescent="0.3">
      <c r="A56" s="3" t="str">
        <f>INDEX(Sheet1!$A$1:$BG$100, 1 + INT((ROW(A56)-1)/59), MOD(ROW(A56)-1, 59) + 1)</f>
        <v>HomeroomTeacher</v>
      </c>
    </row>
    <row r="57" spans="1:19" x14ac:dyDescent="0.3">
      <c r="A57" s="3" t="str">
        <f>INDEX(Sheet1!$A$1:$BG$100, 1 + INT((ROW(A57)-1)/59), MOD(ROW(A57)-1, 59) + 1)</f>
        <v>LivingSituation</v>
      </c>
      <c r="B57" s="13"/>
      <c r="C57" s="15" t="s">
        <v>139</v>
      </c>
      <c r="D57" s="6" t="s">
        <v>140</v>
      </c>
      <c r="E57" s="6" t="s">
        <v>141</v>
      </c>
      <c r="F57" s="6" t="s">
        <v>142</v>
      </c>
      <c r="G57" s="6" t="s">
        <v>143</v>
      </c>
      <c r="H57" s="6" t="s">
        <v>68</v>
      </c>
      <c r="I57" s="6" t="s">
        <v>70</v>
      </c>
    </row>
    <row r="58" spans="1:19" x14ac:dyDescent="0.3">
      <c r="A58" s="3" t="str">
        <f>INDEX(Sheet1!$A$1:$BG$100, 1 + INT((ROW(A58)-1)/59), MOD(ROW(A58)-1, 59) + 1)</f>
        <v>PublicAssistance1</v>
      </c>
      <c r="C58" s="15" t="s">
        <v>165</v>
      </c>
      <c r="D58" s="6" t="s">
        <v>166</v>
      </c>
      <c r="E58" s="6" t="s">
        <v>167</v>
      </c>
      <c r="F58" s="6" t="s">
        <v>168</v>
      </c>
      <c r="G58" s="6" t="s">
        <v>68</v>
      </c>
    </row>
    <row r="59" spans="1:19" x14ac:dyDescent="0.3">
      <c r="A59" s="3" t="str">
        <f>INDEX(Sheet1!$A$1:$BG$100, 1 + INT((ROW(A59)-1)/59), MOD(ROW(A59)-1, 59) + 1)</f>
        <v>PublicAssistance2</v>
      </c>
      <c r="C59" s="15" t="s">
        <v>165</v>
      </c>
      <c r="D59" s="6" t="s">
        <v>166</v>
      </c>
      <c r="E59" s="6" t="s">
        <v>167</v>
      </c>
      <c r="F59" s="6" t="s">
        <v>168</v>
      </c>
      <c r="G59" s="6" t="s">
        <v>68</v>
      </c>
    </row>
  </sheetData>
  <dataConsolidate/>
  <conditionalFormatting sqref="B2">
    <cfRule type="containsBlanks" dxfId="46" priority="38">
      <formula>LEN(TRIM(B2))=0</formula>
    </cfRule>
  </conditionalFormatting>
  <conditionalFormatting sqref="B3">
    <cfRule type="containsBlanks" dxfId="45" priority="37">
      <formula>LEN(TRIM(B3))=0</formula>
    </cfRule>
  </conditionalFormatting>
  <conditionalFormatting sqref="B4">
    <cfRule type="containsBlanks" dxfId="44" priority="36">
      <formula>LEN(TRIM(B4))=0</formula>
    </cfRule>
  </conditionalFormatting>
  <conditionalFormatting sqref="B5">
    <cfRule type="containsBlanks" dxfId="43" priority="35">
      <formula>LEN(TRIM(B5))=0</formula>
    </cfRule>
  </conditionalFormatting>
  <conditionalFormatting sqref="B6">
    <cfRule type="containsBlanks" dxfId="42" priority="34">
      <formula>LEN(TRIM(B6))=0</formula>
    </cfRule>
  </conditionalFormatting>
  <conditionalFormatting sqref="B11:B12">
    <cfRule type="containsBlanks" dxfId="41" priority="32">
      <formula>LEN(TRIM(B11))=0</formula>
    </cfRule>
  </conditionalFormatting>
  <conditionalFormatting sqref="B18">
    <cfRule type="containsBlanks" dxfId="40" priority="31">
      <formula>LEN(TRIM(B18))=0</formula>
    </cfRule>
  </conditionalFormatting>
  <conditionalFormatting sqref="B22">
    <cfRule type="containsBlanks" dxfId="39" priority="30">
      <formula>LEN(TRIM(B22))=0</formula>
    </cfRule>
  </conditionalFormatting>
  <conditionalFormatting sqref="B24">
    <cfRule type="containsBlanks" dxfId="38" priority="29">
      <formula>LEN(TRIM(B24))=0</formula>
    </cfRule>
  </conditionalFormatting>
  <conditionalFormatting sqref="B26">
    <cfRule type="containsBlanks" dxfId="37" priority="28">
      <formula>LEN(TRIM(B26))=0</formula>
    </cfRule>
  </conditionalFormatting>
  <conditionalFormatting sqref="B28">
    <cfRule type="containsBlanks" dxfId="36" priority="27">
      <formula>LEN(TRIM(B28))=0</formula>
    </cfRule>
  </conditionalFormatting>
  <conditionalFormatting sqref="B33">
    <cfRule type="containsBlanks" dxfId="35" priority="26">
      <formula>LEN(TRIM(B33))=0</formula>
    </cfRule>
  </conditionalFormatting>
  <conditionalFormatting sqref="B37">
    <cfRule type="containsBlanks" dxfId="34" priority="25">
      <formula>LEN(TRIM(B37))=0</formula>
    </cfRule>
  </conditionalFormatting>
  <conditionalFormatting sqref="B40">
    <cfRule type="containsBlanks" dxfId="33" priority="24">
      <formula>LEN(TRIM(B40))=0</formula>
    </cfRule>
  </conditionalFormatting>
  <conditionalFormatting sqref="B41">
    <cfRule type="containsBlanks" dxfId="32" priority="23">
      <formula>LEN(TRIM(B41))=0</formula>
    </cfRule>
  </conditionalFormatting>
  <conditionalFormatting sqref="B51">
    <cfRule type="containsBlanks" dxfId="31" priority="21">
      <formula>LEN(TRIM(B51))=0</formula>
    </cfRule>
  </conditionalFormatting>
  <conditionalFormatting sqref="B52">
    <cfRule type="containsBlanks" dxfId="30" priority="20">
      <formula>LEN(TRIM(B52))=0</formula>
    </cfRule>
  </conditionalFormatting>
  <conditionalFormatting sqref="B57">
    <cfRule type="containsBlanks" dxfId="29" priority="19">
      <formula>LEN(TRIM(B57))=0</formula>
    </cfRule>
  </conditionalFormatting>
  <conditionalFormatting sqref="B53">
    <cfRule type="containsBlanks" dxfId="28" priority="39">
      <formula>LEN(TRIM(B53))=0</formula>
    </cfRule>
  </conditionalFormatting>
  <conditionalFormatting sqref="B9">
    <cfRule type="containsBlanks" dxfId="20" priority="10">
      <formula>LEN(TRIM(B9))=0</formula>
    </cfRule>
  </conditionalFormatting>
  <conditionalFormatting sqref="B16">
    <cfRule type="containsBlanks" dxfId="11" priority="6">
      <formula>LEN(TRIM(B16))=0</formula>
    </cfRule>
  </conditionalFormatting>
  <conditionalFormatting sqref="B7">
    <cfRule type="containsBlanks" dxfId="9" priority="5">
      <formula>LEN(TRIM(B7))=0</formula>
    </cfRule>
  </conditionalFormatting>
  <conditionalFormatting sqref="B8">
    <cfRule type="containsBlanks" dxfId="7" priority="4">
      <formula>LEN(TRIM(B8))=0</formula>
    </cfRule>
  </conditionalFormatting>
  <conditionalFormatting sqref="B10">
    <cfRule type="containsBlanks" dxfId="5" priority="3">
      <formula>LEN(TRIM(B10))=0</formula>
    </cfRule>
  </conditionalFormatting>
  <conditionalFormatting sqref="B49">
    <cfRule type="containsBlanks" dxfId="3" priority="2">
      <formula>LEN(TRIM(B49))=0</formula>
    </cfRule>
  </conditionalFormatting>
  <conditionalFormatting sqref="B32">
    <cfRule type="containsBlanks" dxfId="1" priority="1">
      <formula>LEN(TRIM(B32))=0</formula>
    </cfRule>
  </conditionalFormatting>
  <dataValidations count="16">
    <dataValidation type="list" allowBlank="1" showInputMessage="1" showErrorMessage="1" sqref="B9">
      <formula1>$C$9:$D$9</formula1>
    </dataValidation>
    <dataValidation type="list" allowBlank="1" showInputMessage="1" showErrorMessage="1" sqref="B14 B12">
      <formula1>$C$12:$J$12</formula1>
    </dataValidation>
    <dataValidation type="list" allowBlank="1" showInputMessage="1" showErrorMessage="1" sqref="B17">
      <formula1>$C$16:$E$16</formula1>
    </dataValidation>
    <dataValidation type="list" allowBlank="1" showInputMessage="1" showErrorMessage="1" sqref="B18:B20">
      <formula1>$C$18:$AT$18</formula1>
    </dataValidation>
    <dataValidation type="list" allowBlank="1" showInputMessage="1" showErrorMessage="1" sqref="B22">
      <formula1>$C$22:$D$22</formula1>
    </dataValidation>
    <dataValidation type="list" allowBlank="1" showInputMessage="1" showErrorMessage="1" sqref="B33:B35">
      <formula1>$C$33:$I$33</formula1>
    </dataValidation>
    <dataValidation type="list" allowBlank="1" showInputMessage="1" showErrorMessage="1" sqref="B52">
      <formula1>$C$52:$D$52</formula1>
    </dataValidation>
    <dataValidation type="list" allowBlank="1" showInputMessage="1" showErrorMessage="1" sqref="B37">
      <formula1>$C$37:$U$37</formula1>
    </dataValidation>
    <dataValidation type="list" allowBlank="1" showInputMessage="1" showErrorMessage="1" sqref="B43 B45 B47">
      <formula1>$C$43:$E$43</formula1>
    </dataValidation>
    <dataValidation type="list" allowBlank="1" showInputMessage="1" showErrorMessage="1" sqref="B58:B59">
      <formula1>$C$58:$G$58</formula1>
    </dataValidation>
    <dataValidation type="list" allowBlank="1" showInputMessage="1" showErrorMessage="1" sqref="B2">
      <formula1>$C$2:$AB$2</formula1>
    </dataValidation>
    <dataValidation type="list" allowBlank="1" showInputMessage="1" showErrorMessage="1" sqref="B51">
      <formula1>$C$51:$S$51</formula1>
    </dataValidation>
    <dataValidation type="list" allowBlank="1" showInputMessage="1" showErrorMessage="1" sqref="B11">
      <formula1>$C$11:$L$11</formula1>
    </dataValidation>
    <dataValidation type="list" allowBlank="1" showInputMessage="1" showErrorMessage="1" sqref="B13">
      <formula1>$C$13:$J$13</formula1>
    </dataValidation>
    <dataValidation type="list" allowBlank="1" showInputMessage="1" showErrorMessage="1" sqref="B57">
      <formula1>$C$57:$I$57</formula1>
    </dataValidation>
    <dataValidation type="list" allowBlank="1" showInputMessage="1" showErrorMessage="1" sqref="B16">
      <formula1>$C$16:$F$16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"/>
  <sheetViews>
    <sheetView topLeftCell="AQ1" workbookViewId="0">
      <selection activeCell="BG2" sqref="BG2"/>
    </sheetView>
  </sheetViews>
  <sheetFormatPr defaultRowHeight="14.4" x14ac:dyDescent="0.3"/>
  <cols>
    <col min="1" max="1" width="20.77734375" customWidth="1"/>
    <col min="2" max="2" width="8.33203125" customWidth="1"/>
    <col min="3" max="3" width="10.77734375" bestFit="1" customWidth="1"/>
    <col min="4" max="4" width="10.109375" bestFit="1" customWidth="1"/>
    <col min="5" max="5" width="9.77734375" bestFit="1" customWidth="1"/>
    <col min="6" max="6" width="20.88671875" bestFit="1" customWidth="1"/>
    <col min="7" max="7" width="17.77734375" bestFit="1" customWidth="1"/>
    <col min="8" max="8" width="15.88671875" bestFit="1" customWidth="1"/>
    <col min="9" max="9" width="14" bestFit="1" customWidth="1"/>
    <col min="10" max="10" width="9.21875" bestFit="1" customWidth="1"/>
    <col min="11" max="11" width="7.5546875" bestFit="1" customWidth="1"/>
    <col min="12" max="14" width="14" bestFit="1" customWidth="1"/>
    <col min="15" max="15" width="18.21875" bestFit="1" customWidth="1"/>
    <col min="16" max="17" width="18.21875" customWidth="1"/>
    <col min="18" max="20" width="10.21875" bestFit="1" customWidth="1"/>
    <col min="21" max="21" width="14.5546875" bestFit="1" customWidth="1"/>
    <col min="22" max="22" width="18.21875" bestFit="1" customWidth="1"/>
    <col min="23" max="23" width="14" bestFit="1" customWidth="1"/>
    <col min="25" max="25" width="11.44140625" bestFit="1" customWidth="1"/>
    <col min="26" max="26" width="4.44140625" bestFit="1" customWidth="1"/>
    <col min="27" max="27" width="5.5546875" bestFit="1" customWidth="1"/>
    <col min="28" max="28" width="8.21875" bestFit="1" customWidth="1"/>
    <col min="29" max="29" width="10.109375" bestFit="1" customWidth="1"/>
    <col min="30" max="30" width="12" bestFit="1" customWidth="1"/>
    <col min="31" max="31" width="13.109375" bestFit="1" customWidth="1"/>
    <col min="32" max="32" width="12.21875" bestFit="1" customWidth="1"/>
    <col min="33" max="35" width="15.77734375" bestFit="1" customWidth="1"/>
    <col min="36" max="36" width="19.44140625" bestFit="1" customWidth="1"/>
    <col min="37" max="37" width="18.44140625" bestFit="1" customWidth="1"/>
    <col min="38" max="38" width="14.109375" bestFit="1" customWidth="1"/>
    <col min="39" max="39" width="20.44140625" bestFit="1" customWidth="1"/>
    <col min="40" max="40" width="16.109375" bestFit="1" customWidth="1"/>
    <col min="41" max="41" width="15.77734375" bestFit="1" customWidth="1"/>
    <col min="42" max="42" width="22" bestFit="1" customWidth="1"/>
    <col min="43" max="43" width="14.5546875" bestFit="1" customWidth="1"/>
    <col min="44" max="44" width="22" bestFit="1" customWidth="1"/>
    <col min="45" max="45" width="14.5546875" bestFit="1" customWidth="1"/>
    <col min="46" max="46" width="22" bestFit="1" customWidth="1"/>
    <col min="47" max="47" width="14.5546875" bestFit="1" customWidth="1"/>
    <col min="48" max="48" width="20" bestFit="1" customWidth="1"/>
    <col min="49" max="49" width="19.88671875" bestFit="1" customWidth="1"/>
    <col min="50" max="50" width="10.77734375" bestFit="1" customWidth="1"/>
    <col min="51" max="51" width="11" bestFit="1" customWidth="1"/>
    <col min="52" max="52" width="12.21875" bestFit="1" customWidth="1"/>
    <col min="53" max="53" width="12.88671875" bestFit="1" customWidth="1"/>
    <col min="54" max="55" width="10" bestFit="1" customWidth="1"/>
    <col min="56" max="56" width="18.21875" bestFit="1" customWidth="1"/>
    <col min="57" max="57" width="14.21875" bestFit="1" customWidth="1"/>
    <col min="58" max="59" width="16.88671875" bestFit="1" customWidth="1"/>
  </cols>
  <sheetData>
    <row r="1" spans="1:59" s="2" customFormat="1" ht="14.2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57</v>
      </c>
      <c r="Q1" s="2" t="s">
        <v>58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</row>
    <row r="2" spans="1:59" x14ac:dyDescent="0.3">
      <c r="A2" t="str">
        <f>Input!B1</f>
        <v>CIS of Whatcom County</v>
      </c>
      <c r="B2">
        <f>Input!B2</f>
        <v>0</v>
      </c>
      <c r="C2">
        <f>Input!B3</f>
        <v>0</v>
      </c>
      <c r="D2">
        <f>Input!B4</f>
        <v>0</v>
      </c>
      <c r="E2">
        <f>Input!B5</f>
        <v>0</v>
      </c>
      <c r="F2">
        <f>Input!B6</f>
        <v>0</v>
      </c>
      <c r="G2">
        <f>Input!B7</f>
        <v>0</v>
      </c>
      <c r="H2">
        <f>Input!B8</f>
        <v>0</v>
      </c>
      <c r="I2">
        <f>Input!B9</f>
        <v>0</v>
      </c>
      <c r="J2">
        <f>Input!B10</f>
        <v>0</v>
      </c>
      <c r="K2">
        <f>Input!B11</f>
        <v>0</v>
      </c>
      <c r="L2">
        <f>Input!B12</f>
        <v>0</v>
      </c>
      <c r="M2">
        <f>Input!B13</f>
        <v>0</v>
      </c>
      <c r="N2">
        <f>Input!B14</f>
        <v>0</v>
      </c>
      <c r="O2">
        <f>Input!B15</f>
        <v>0</v>
      </c>
      <c r="P2" t="str">
        <f>Input!B16</f>
        <v>None Listed</v>
      </c>
      <c r="Q2">
        <f>Input!B17</f>
        <v>0</v>
      </c>
      <c r="R2">
        <f>Input!B18</f>
        <v>0</v>
      </c>
      <c r="S2">
        <f>Input!B19</f>
        <v>0</v>
      </c>
      <c r="T2">
        <f>Input!B20</f>
        <v>0</v>
      </c>
      <c r="U2">
        <f>Input!B21</f>
        <v>0</v>
      </c>
      <c r="V2">
        <f>Input!B22</f>
        <v>0</v>
      </c>
      <c r="W2">
        <f>Input!B23</f>
        <v>0</v>
      </c>
      <c r="X2">
        <f>Input!B24</f>
        <v>0</v>
      </c>
      <c r="Y2">
        <f>Input!B25</f>
        <v>0</v>
      </c>
      <c r="Z2">
        <f>Input!B26</f>
        <v>0</v>
      </c>
      <c r="AA2" t="str">
        <f>Input!B27</f>
        <v>WA</v>
      </c>
      <c r="AB2">
        <f>Input!B28</f>
        <v>0</v>
      </c>
      <c r="AC2">
        <f>Input!B29</f>
        <v>0</v>
      </c>
      <c r="AD2">
        <f>Input!B30</f>
        <v>0</v>
      </c>
      <c r="AE2">
        <f>Input!B31</f>
        <v>0</v>
      </c>
      <c r="AF2">
        <f>Input!B32</f>
        <v>0</v>
      </c>
      <c r="AG2">
        <f>Input!B33</f>
        <v>0</v>
      </c>
      <c r="AH2">
        <f>Input!B34</f>
        <v>0</v>
      </c>
      <c r="AI2">
        <f>Input!B35</f>
        <v>0</v>
      </c>
      <c r="AJ2">
        <f>Input!B36</f>
        <v>0</v>
      </c>
      <c r="AK2">
        <f>Input!B37</f>
        <v>0</v>
      </c>
      <c r="AL2">
        <f>Input!B38</f>
        <v>0</v>
      </c>
      <c r="AM2">
        <f>Input!B39</f>
        <v>0</v>
      </c>
      <c r="AN2">
        <f>Input!B40</f>
        <v>0</v>
      </c>
      <c r="AO2">
        <f>Input!B41</f>
        <v>0</v>
      </c>
      <c r="AP2">
        <f>Input!B42</f>
        <v>0</v>
      </c>
      <c r="AQ2">
        <f>Input!B43</f>
        <v>0</v>
      </c>
      <c r="AR2">
        <f>Input!B44</f>
        <v>0</v>
      </c>
      <c r="AS2">
        <f>Input!B45</f>
        <v>0</v>
      </c>
      <c r="AT2">
        <f>Input!B46</f>
        <v>0</v>
      </c>
      <c r="AU2">
        <f>Input!B47</f>
        <v>0</v>
      </c>
      <c r="AV2">
        <f>Input!B48</f>
        <v>0</v>
      </c>
      <c r="AW2">
        <f>Input!B49</f>
        <v>0</v>
      </c>
      <c r="AX2" t="str">
        <f>Input!B50</f>
        <v>2026/2027 SY</v>
      </c>
      <c r="AY2">
        <f>Input!B51</f>
        <v>0</v>
      </c>
      <c r="AZ2">
        <f>Input!B52</f>
        <v>0</v>
      </c>
      <c r="BA2">
        <f>Input!B53</f>
        <v>0</v>
      </c>
      <c r="BB2">
        <f>Input!B54</f>
        <v>0</v>
      </c>
      <c r="BC2">
        <f>Input!B55</f>
        <v>0</v>
      </c>
      <c r="BD2">
        <f>Input!B56</f>
        <v>0</v>
      </c>
      <c r="BE2">
        <f>Input!B57</f>
        <v>0</v>
      </c>
      <c r="BF2">
        <f>Input!B58</f>
        <v>0</v>
      </c>
      <c r="BG2">
        <f>Input!B59</f>
        <v>0</v>
      </c>
    </row>
    <row r="3" spans="1:59" ht="14.25" x14ac:dyDescent="0.45">
      <c r="F3" s="1"/>
      <c r="G3" s="1"/>
      <c r="H3" s="1"/>
      <c r="J3" s="1"/>
      <c r="AF3" s="1"/>
      <c r="AW3" s="1"/>
    </row>
    <row r="4" spans="1:59" ht="14.25" x14ac:dyDescent="0.45">
      <c r="F4" s="1"/>
      <c r="G4" s="1"/>
      <c r="H4" s="1"/>
      <c r="J4" s="1"/>
      <c r="AF4" s="1"/>
      <c r="AW4" s="1"/>
    </row>
    <row r="5" spans="1:59" ht="14.25" x14ac:dyDescent="0.45">
      <c r="F5" s="1"/>
      <c r="G5" s="1"/>
      <c r="H5" s="1"/>
      <c r="J5" s="1"/>
      <c r="AF5" s="1"/>
      <c r="AW5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"/>
  <sheetViews>
    <sheetView tabSelected="1" topLeftCell="AQ1" zoomScaleNormal="100" workbookViewId="0">
      <selection sqref="A1:XFD2"/>
    </sheetView>
  </sheetViews>
  <sheetFormatPr defaultRowHeight="14.4" x14ac:dyDescent="0.3"/>
  <cols>
    <col min="1" max="1" width="21" customWidth="1"/>
    <col min="3" max="3" width="19.109375" customWidth="1"/>
    <col min="6" max="6" width="20.5546875" customWidth="1"/>
    <col min="7" max="7" width="16.88671875" customWidth="1"/>
    <col min="8" max="8" width="15.21875" customWidth="1"/>
    <col min="9" max="9" width="14.109375" customWidth="1"/>
    <col min="11" max="11" width="6.77734375" customWidth="1"/>
    <col min="12" max="12" width="14" customWidth="1"/>
    <col min="13" max="13" width="15.6640625" customWidth="1"/>
    <col min="14" max="14" width="17" customWidth="1"/>
    <col min="15" max="16" width="17.21875" customWidth="1"/>
    <col min="17" max="17" width="21.44140625" customWidth="1"/>
    <col min="18" max="18" width="9.109375" customWidth="1"/>
    <col min="19" max="19" width="9.44140625" customWidth="1"/>
    <col min="20" max="20" width="9.21875" customWidth="1"/>
    <col min="21" max="21" width="13.44140625" customWidth="1"/>
    <col min="22" max="22" width="16.77734375" customWidth="1"/>
    <col min="23" max="23" width="14.77734375" customWidth="1"/>
    <col min="24" max="24" width="14.5546875" customWidth="1"/>
    <col min="31" max="31" width="14.77734375" customWidth="1"/>
    <col min="32" max="32" width="11.77734375" customWidth="1"/>
    <col min="33" max="33" width="15.21875" customWidth="1"/>
    <col min="34" max="34" width="14.5546875" customWidth="1"/>
    <col min="35" max="35" width="14.6640625" customWidth="1"/>
    <col min="36" max="36" width="16.109375" customWidth="1"/>
    <col min="37" max="37" width="17.109375" customWidth="1"/>
    <col min="38" max="38" width="11" customWidth="1"/>
    <col min="40" max="40" width="13.77734375" customWidth="1"/>
    <col min="41" max="41" width="12" customWidth="1"/>
    <col min="42" max="42" width="19" customWidth="1"/>
    <col min="43" max="43" width="11.21875" customWidth="1"/>
    <col min="44" max="44" width="19.44140625" customWidth="1"/>
    <col min="45" max="45" width="11.21875" customWidth="1"/>
    <col min="46" max="46" width="20.5546875" customWidth="1"/>
    <col min="47" max="47" width="17.77734375" customWidth="1"/>
    <col min="52" max="52" width="9.109375" customWidth="1"/>
    <col min="53" max="53" width="10.88671875" customWidth="1"/>
    <col min="54" max="54" width="11.33203125" customWidth="1"/>
    <col min="55" max="55" width="11.88671875" customWidth="1"/>
    <col min="56" max="56" width="14.33203125" customWidth="1"/>
    <col min="57" max="57" width="14.6640625" customWidth="1"/>
    <col min="58" max="58" width="17.88671875" customWidth="1"/>
    <col min="59" max="59" width="17.33203125" style="26" customWidth="1"/>
    <col min="60" max="64" width="8.88671875" style="27"/>
  </cols>
  <sheetData>
    <row r="1" spans="1:59" x14ac:dyDescent="0.3">
      <c r="A1" s="4" t="str">
        <f>IF(Sheet1!A1=0, "", Sheet1!A1)</f>
        <v>Affiliate</v>
      </c>
      <c r="B1" s="4" t="str">
        <f>IF(Sheet1!B1=0, "", Sheet1!B1)</f>
        <v>School</v>
      </c>
      <c r="C1" s="4" t="str">
        <f>IF(Sheet1!C1=0, "", Sheet1!C1)</f>
        <v>StudentID</v>
      </c>
      <c r="D1" s="4" t="str">
        <f>IF(Sheet1!D1=0, "", Sheet1!D1)</f>
        <v>FirstName</v>
      </c>
      <c r="E1" s="4" t="str">
        <f>IF(Sheet1!E1=0, "", Sheet1!E1)</f>
        <v>LastName</v>
      </c>
      <c r="F1" s="4" t="str">
        <f>IF(Sheet1!F1=0, "", Sheet1!F1)</f>
        <v>OriginalCISEnrollment</v>
      </c>
      <c r="G1" s="4" t="str">
        <f>IF(Sheet1!G1=0, "", Sheet1!G1)</f>
        <v>ConsentBeginDate</v>
      </c>
      <c r="H1" s="4" t="str">
        <f>IF(Sheet1!H1=0, "", Sheet1!H1)</f>
        <v>ConsentEndDate</v>
      </c>
      <c r="I1" s="4" t="str">
        <f>IF(Sheet1!I1=0, "", Sheet1!I1)</f>
        <v>MediaConsent</v>
      </c>
      <c r="J1" s="4" t="str">
        <f>IF(Sheet1!J1=0, "", Sheet1!J1)</f>
        <v>Birthdate</v>
      </c>
      <c r="K1" s="4" t="str">
        <f>IF(Sheet1!K1=0, "", Sheet1!K1)</f>
        <v>Gender</v>
      </c>
      <c r="L1" s="4" t="str">
        <f>IF(Sheet1!L1=0, "", Sheet1!L1)</f>
        <v>RaceEthnicity1</v>
      </c>
      <c r="M1" s="4" t="str">
        <f>IF(Sheet1!M1=0, "", Sheet1!M1)</f>
        <v>RaceEthnicity2</v>
      </c>
      <c r="N1" s="4" t="str">
        <f>IF(Sheet1!N1=0, "", Sheet1!N1)</f>
        <v>RaceEthnicity3</v>
      </c>
      <c r="O1" s="4" t="str">
        <f>IF(Sheet1!O1=0, "", Sheet1!O1)</f>
        <v>RaceEthnicityOther</v>
      </c>
      <c r="P1" s="4" t="str">
        <f>IF(Sheet1!P1=0, "", Sheet1!P1)</f>
        <v>Additional Ethnicity 1</v>
      </c>
      <c r="Q1" s="4" t="str">
        <f>IF(Sheet1!Q1=0, "", Sheet1!Q1)</f>
        <v>Additional Ethnicity 2</v>
      </c>
      <c r="R1" s="4" t="str">
        <f>IF(Sheet1!R1=0, "", Sheet1!R1)</f>
        <v>Language1</v>
      </c>
      <c r="S1" s="4" t="str">
        <f>IF(Sheet1!S1=0, "", Sheet1!S1)</f>
        <v>Language2</v>
      </c>
      <c r="T1" s="4" t="str">
        <f>IF(Sheet1!T1=0, "", Sheet1!T1)</f>
        <v>Language3</v>
      </c>
      <c r="U1" s="4" t="str">
        <f>IF(Sheet1!U1=0, "", Sheet1!U1)</f>
        <v>LanguageOther</v>
      </c>
      <c r="V1" s="4" t="str">
        <f>IF(Sheet1!V1=0, "", Sheet1!V1)</f>
        <v>PreviouslyInvolved</v>
      </c>
      <c r="W1" s="4" t="str">
        <f>IF(Sheet1!W1=0, "", Sheet1!W1)</f>
        <v>WhichAffiliate</v>
      </c>
      <c r="X1" s="4" t="str">
        <f>IF(Sheet1!X1=0, "", Sheet1!X1)</f>
        <v>Address1</v>
      </c>
      <c r="Y1" s="4" t="str">
        <f>IF(Sheet1!Y1=0, "", Sheet1!Y1)</f>
        <v>AptNumber</v>
      </c>
      <c r="Z1" s="4" t="str">
        <f>IF(Sheet1!Z1=0, "", Sheet1!Z1)</f>
        <v>City</v>
      </c>
      <c r="AA1" s="4" t="str">
        <f>IF(Sheet1!AA1=0, "", Sheet1!AA1)</f>
        <v>State</v>
      </c>
      <c r="AB1" s="4" t="str">
        <f>IF(Sheet1!AB1=0, "", Sheet1!AB1)</f>
        <v>ZipCode</v>
      </c>
      <c r="AC1" s="4" t="str">
        <f>IF(Sheet1!AC1=0, "", Sheet1!AC1)</f>
        <v>CellPhone</v>
      </c>
      <c r="AD1" s="4" t="str">
        <f>IF(Sheet1!AD1=0, "", Sheet1!AD1)</f>
        <v>HomePhone</v>
      </c>
      <c r="AE1" s="4" t="str">
        <f>IF(Sheet1!AE1=0, "", Sheet1!AE1)</f>
        <v>EmailAddress</v>
      </c>
      <c r="AF1" s="4" t="str">
        <f>IF(Sheet1!AF1=0, "", Sheet1!AF1)</f>
        <v>ReferralDate</v>
      </c>
      <c r="AG1" s="4" t="str">
        <f>IF(Sheet1!AG1=0, "", Sheet1!AG1)</f>
        <v>ReferralReason1</v>
      </c>
      <c r="AH1" s="4" t="str">
        <f>IF(Sheet1!AH1=0, "", Sheet1!AH1)</f>
        <v>ReferralReason2</v>
      </c>
      <c r="AI1" s="4" t="str">
        <f>IF(Sheet1!AI1=0, "", Sheet1!AI1)</f>
        <v>ReferralReason3</v>
      </c>
      <c r="AJ1" s="4" t="str">
        <f>IF(Sheet1!AJ1=0, "", Sheet1!AJ1)</f>
        <v>ReferringPartyName</v>
      </c>
      <c r="AK1" s="4" t="str">
        <f>IF(Sheet1!AK1=0, "", Sheet1!AK1)</f>
        <v>ReferringPartyType</v>
      </c>
      <c r="AL1" s="4" t="str">
        <f>IF(Sheet1!AL1=0, "", Sheet1!AL1)</f>
        <v>PhoneNumber</v>
      </c>
      <c r="AM1" s="4" t="str">
        <f>IF(Sheet1!AM1=0, "", Sheet1!AM1)</f>
        <v>ReferralEmailAddress</v>
      </c>
      <c r="AN1" s="4" t="str">
        <f>IF(Sheet1!AN1=0, "", Sheet1!AN1)</f>
        <v>ParentFirstName</v>
      </c>
      <c r="AO1" s="4" t="str">
        <f>IF(Sheet1!AO1=0, "", Sheet1!AO1)</f>
        <v>ParentLastName</v>
      </c>
      <c r="AP1" s="4" t="str">
        <f>IF(Sheet1!AP1=0, "", Sheet1!AP1)</f>
        <v>ParentGuardianPhone1</v>
      </c>
      <c r="AQ1" s="4" t="str">
        <f>IF(Sheet1!AQ1=0, "", Sheet1!AQ1)</f>
        <v>PGPhone1Type</v>
      </c>
      <c r="AR1" s="4" t="str">
        <f>IF(Sheet1!AR1=0, "", Sheet1!AR1)</f>
        <v>ParentGuardianPhone2</v>
      </c>
      <c r="AS1" s="4" t="str">
        <f>IF(Sheet1!AS1=0, "", Sheet1!AS1)</f>
        <v>PGPhone2Type</v>
      </c>
      <c r="AT1" s="4" t="str">
        <f>IF(Sheet1!AT1=0, "", Sheet1!AT1)</f>
        <v>ParentGuardianPhone3</v>
      </c>
      <c r="AU1" s="4" t="str">
        <f>IF(Sheet1!AU1=0, "", Sheet1!AU1)</f>
        <v>PGPhone3Type</v>
      </c>
      <c r="AV1" s="4" t="str">
        <f>IF(Sheet1!AV1=0, "", Sheet1!AV1)</f>
        <v>ParentGuardianEmail</v>
      </c>
      <c r="AW1" s="4" t="str">
        <f>IF(Sheet1!AW1=0, "", Sheet1!AW1)</f>
        <v>EnrollmentEntryDate</v>
      </c>
      <c r="AX1" s="4" t="str">
        <f>IF(Sheet1!AX1=0, "", Sheet1!AX1)</f>
        <v>SchoolYear</v>
      </c>
      <c r="AY1" s="4" t="str">
        <f>IF(Sheet1!AY1=0, "", Sheet1!AY1)</f>
        <v>GradeLevel</v>
      </c>
      <c r="AZ1" s="4" t="str">
        <f>IF(Sheet1!AZ1=0, "", Sheet1!AZ1)</f>
        <v>CMorNonCM</v>
      </c>
      <c r="BA1" s="4" t="str">
        <f>IF(Sheet1!BA1=0, "", Sheet1!BA1)</f>
        <v>CaseManager</v>
      </c>
      <c r="BB1" s="4" t="str">
        <f>IF(Sheet1!BB1=0, "", Sheet1!BB1)</f>
        <v>Initiative1</v>
      </c>
      <c r="BC1" s="4" t="str">
        <f>IF(Sheet1!BC1=0, "", Sheet1!BC1)</f>
        <v>Initiative2</v>
      </c>
      <c r="BD1" s="4" t="str">
        <f>IF(Sheet1!BD1=0, "", Sheet1!BD1)</f>
        <v>HomeroomTeacher</v>
      </c>
      <c r="BE1" s="4" t="str">
        <f>IF(Sheet1!BE1=0, "", Sheet1!BE1)</f>
        <v>LivingSituation</v>
      </c>
      <c r="BF1" s="4" t="str">
        <f>IF(Sheet1!BF1=0, "", Sheet1!BF1)</f>
        <v>PublicAssistance1</v>
      </c>
      <c r="BG1" s="25" t="str">
        <f>IF(Sheet1!BG1=0, "", Sheet1!BG1)</f>
        <v>PublicAssistance2</v>
      </c>
    </row>
    <row r="2" spans="1:59" x14ac:dyDescent="0.3">
      <c r="A2" s="4" t="str">
        <f>IF(Sheet1!A2=0, "", Sheet1!A2)</f>
        <v>CIS of Whatcom County</v>
      </c>
      <c r="B2" s="4" t="str">
        <f>IF(Sheet1!B2=0, "", Sheet1!B2)</f>
        <v/>
      </c>
      <c r="C2" s="31" t="str">
        <f>IF(Sheet1!C2=0, "", Sheet1!C2)</f>
        <v/>
      </c>
      <c r="D2" s="4" t="str">
        <f>IF(Sheet1!D2=0, "", Sheet1!D2)</f>
        <v/>
      </c>
      <c r="E2" s="4" t="str">
        <f>IF(Sheet1!E2=0, "", Sheet1!E2)</f>
        <v/>
      </c>
      <c r="F2" s="29" t="str">
        <f>IF(Sheet1!F2=0, "", Sheet1!F2)</f>
        <v/>
      </c>
      <c r="G2" s="29" t="str">
        <f>IF(Sheet1!G2=0, "", Sheet1!G2)</f>
        <v/>
      </c>
      <c r="H2" s="29" t="str">
        <f>IF(Sheet1!H2=0, "", Sheet1!H2)</f>
        <v/>
      </c>
      <c r="I2" s="4" t="str">
        <f>IF(Sheet1!I2=0, "", Sheet1!I2)</f>
        <v/>
      </c>
      <c r="J2" s="29" t="str">
        <f>IF(Sheet1!J2=0, "", Sheet1!J2)</f>
        <v/>
      </c>
      <c r="K2" s="4" t="str">
        <f>IF(Sheet1!K2=0, "", Sheet1!K2)</f>
        <v/>
      </c>
      <c r="L2" s="4" t="str">
        <f>IF(Sheet1!L2=0, "", Sheet1!L2)</f>
        <v/>
      </c>
      <c r="M2" s="4" t="str">
        <f>IF(Sheet1!M2=0, "", Sheet1!M2)</f>
        <v/>
      </c>
      <c r="N2" s="4" t="str">
        <f>IF(Sheet1!N2=0, "", Sheet1!N2)</f>
        <v/>
      </c>
      <c r="O2" s="4" t="str">
        <f>IF(Sheet1!O2=0, "", Sheet1!O2)</f>
        <v/>
      </c>
      <c r="P2" s="4" t="str">
        <f>IF(Sheet1!P2=0, "", Sheet1!P2)</f>
        <v>None Listed</v>
      </c>
      <c r="Q2" s="4" t="str">
        <f>IF(Sheet1!Q2=0, "", Sheet1!Q2)</f>
        <v/>
      </c>
      <c r="R2" s="4" t="str">
        <f>IF(Sheet1!R2=0, "", Sheet1!R2)</f>
        <v/>
      </c>
      <c r="S2" s="4" t="str">
        <f>IF(Sheet1!S2=0, "", Sheet1!S2)</f>
        <v/>
      </c>
      <c r="T2" s="4" t="str">
        <f>IF(Sheet1!T2=0, "", Sheet1!T2)</f>
        <v/>
      </c>
      <c r="U2" s="4" t="str">
        <f>IF(Sheet1!U2=0, "", Sheet1!U2)</f>
        <v/>
      </c>
      <c r="V2" s="4" t="str">
        <f>IF(Sheet1!V2=0, "", Sheet1!V2)</f>
        <v/>
      </c>
      <c r="W2" s="4" t="str">
        <f>IF(Sheet1!W2=0, "", Sheet1!W2)</f>
        <v/>
      </c>
      <c r="X2" s="4" t="str">
        <f>IF(Sheet1!X2=0, "", Sheet1!X2)</f>
        <v/>
      </c>
      <c r="Y2" s="4" t="str">
        <f>IF(Sheet1!Y2=0, "", Sheet1!Y2)</f>
        <v/>
      </c>
      <c r="Z2" s="4" t="str">
        <f>IF(Sheet1!Z2=0, "", Sheet1!Z2)</f>
        <v/>
      </c>
      <c r="AA2" s="4" t="str">
        <f>IF(Sheet1!AA2=0, "", Sheet1!AA2)</f>
        <v>WA</v>
      </c>
      <c r="AB2" s="4" t="str">
        <f>IF(Sheet1!AB2=0, "", Sheet1!AB2)</f>
        <v/>
      </c>
      <c r="AC2" s="4" t="str">
        <f>IF(Sheet1!AC2=0, "", Sheet1!AC2)</f>
        <v/>
      </c>
      <c r="AD2" s="4" t="str">
        <f>IF(Sheet1!AD2=0, "", Sheet1!AD2)</f>
        <v/>
      </c>
      <c r="AE2" s="4" t="str">
        <f>IF(Sheet1!AE2=0, "", Sheet1!AE2)</f>
        <v/>
      </c>
      <c r="AF2" s="29" t="str">
        <f>IF(Sheet1!AF2=0, "", Sheet1!AF2)</f>
        <v/>
      </c>
      <c r="AG2" s="4" t="str">
        <f>IF(Sheet1!AG2=0, "", Sheet1!AG2)</f>
        <v/>
      </c>
      <c r="AH2" s="4" t="str">
        <f>IF(Sheet1!AH2=0, "", Sheet1!AH2)</f>
        <v/>
      </c>
      <c r="AI2" s="4" t="str">
        <f>IF(Sheet1!AI2=0, "", Sheet1!AI2)</f>
        <v/>
      </c>
      <c r="AJ2" s="4" t="str">
        <f>IF(Sheet1!AJ2=0, "", Sheet1!AJ2)</f>
        <v/>
      </c>
      <c r="AK2" s="4" t="str">
        <f>IF(Sheet1!AK2=0, "", Sheet1!AK2)</f>
        <v/>
      </c>
      <c r="AL2" s="4" t="str">
        <f>IF(Sheet1!AL2=0, "", Sheet1!AL2)</f>
        <v/>
      </c>
      <c r="AM2" s="4" t="str">
        <f>IF(Sheet1!AM2=0, "", Sheet1!AM2)</f>
        <v/>
      </c>
      <c r="AN2" s="4" t="str">
        <f>IF(Sheet1!AN2=0, "", Sheet1!AN2)</f>
        <v/>
      </c>
      <c r="AO2" s="4" t="str">
        <f>IF(Sheet1!AO2=0, "", Sheet1!AO2)</f>
        <v/>
      </c>
      <c r="AP2" s="4" t="str">
        <f>IF(Sheet1!AP2=0, "", Sheet1!AP2)</f>
        <v/>
      </c>
      <c r="AQ2" s="4" t="str">
        <f>IF(Sheet1!AQ2=0, "", Sheet1!AQ2)</f>
        <v/>
      </c>
      <c r="AR2" s="4" t="str">
        <f>IF(Sheet1!AR2=0, "", Sheet1!AR2)</f>
        <v/>
      </c>
      <c r="AS2" s="4" t="str">
        <f>IF(Sheet1!AS2=0, "", Sheet1!AS2)</f>
        <v/>
      </c>
      <c r="AT2" s="4" t="str">
        <f>IF(Sheet1!AT2=0, "", Sheet1!AT2)</f>
        <v/>
      </c>
      <c r="AU2" s="4" t="str">
        <f>IF(Sheet1!AU2=0, "", Sheet1!AU2)</f>
        <v/>
      </c>
      <c r="AV2" s="4" t="str">
        <f>IF(Sheet1!AV2=0, "", Sheet1!AV2)</f>
        <v/>
      </c>
      <c r="AW2" s="29" t="str">
        <f>IF(Sheet1!AW2=0, "", Sheet1!AW2)</f>
        <v/>
      </c>
      <c r="AX2" s="4" t="str">
        <f>IF(Sheet1!AX2=0, "", Sheet1!AX2)</f>
        <v>2026/2027 SY</v>
      </c>
      <c r="AY2" s="4" t="str">
        <f>IF(Sheet1!AY2=0, "", Sheet1!AY2)</f>
        <v/>
      </c>
      <c r="AZ2" s="4" t="str">
        <f>IF(Sheet1!AZ2=0, "", Sheet1!AZ2)</f>
        <v/>
      </c>
      <c r="BA2" s="4" t="str">
        <f>IF(Sheet1!BA2=0, "", Sheet1!BA2)</f>
        <v/>
      </c>
      <c r="BB2" s="4" t="str">
        <f>IF(Sheet1!BB2=0, "", Sheet1!BB2)</f>
        <v/>
      </c>
      <c r="BC2" s="4" t="str">
        <f>IF(Sheet1!BC2=0, "", Sheet1!BC2)</f>
        <v/>
      </c>
      <c r="BD2" s="4" t="str">
        <f>IF(Sheet1!BD2=0, "", Sheet1!BD2)</f>
        <v/>
      </c>
      <c r="BE2" s="4" t="str">
        <f>IF(Sheet1!BE2=0, "", Sheet1!BE2)</f>
        <v/>
      </c>
      <c r="BF2" s="4" t="str">
        <f>IF(Sheet1!BF2=0, "", Sheet1!BF2)</f>
        <v/>
      </c>
      <c r="BG2" s="25" t="str">
        <f>IF(Sheet1!BG2=0, "", Sheet1!BG2)</f>
        <v/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0E3741C0FBB847ABEA8F7E88ACF60A" ma:contentTypeVersion="15" ma:contentTypeDescription="Create a new document." ma:contentTypeScope="" ma:versionID="1f5311358603ee5aa95af4310f72e1d8">
  <xsd:schema xmlns:xsd="http://www.w3.org/2001/XMLSchema" xmlns:xs="http://www.w3.org/2001/XMLSchema" xmlns:p="http://schemas.microsoft.com/office/2006/metadata/properties" xmlns:ns1="http://schemas.microsoft.com/sharepoint/v3" xmlns:ns2="1358a437-88e6-4ce3-8fa2-59a63e8e4c14" xmlns:ns3="a4de95f6-edfe-4f39-978b-83a7c1581018" xmlns:ns4="60b99a8e-ab00-41f1-affa-aff3b936def4" targetNamespace="http://schemas.microsoft.com/office/2006/metadata/properties" ma:root="true" ma:fieldsID="6e0f72b0b5d643139177461e3fd8f001" ns1:_="" ns2:_="" ns3:_="" ns4:_="">
    <xsd:import namespace="http://schemas.microsoft.com/sharepoint/v3"/>
    <xsd:import namespace="1358a437-88e6-4ce3-8fa2-59a63e8e4c14"/>
    <xsd:import namespace="a4de95f6-edfe-4f39-978b-83a7c1581018"/>
    <xsd:import namespace="60b99a8e-ab00-41f1-affa-aff3b936def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1:_ip_UnifiedCompliancePolicyProperties" minOccurs="0"/>
                <xsd:element ref="ns1:_ip_UnifiedCompliancePolicyUIAction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8a437-88e6-4ce3-8fa2-59a63e8e4c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e95f6-edfe-4f39-978b-83a7c1581018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99a8e-ab00-41f1-affa-aff3b936d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8F2CC-4E60-4378-8087-3F831FB35ED0}">
  <ds:schemaRefs>
    <ds:schemaRef ds:uri="60b99a8e-ab00-41f1-affa-aff3b936def4"/>
    <ds:schemaRef ds:uri="http://purl.org/dc/terms/"/>
    <ds:schemaRef ds:uri="http://www.w3.org/XML/1998/namespace"/>
    <ds:schemaRef ds:uri="http://schemas.openxmlformats.org/package/2006/metadata/core-properties"/>
    <ds:schemaRef ds:uri="a4de95f6-edfe-4f39-978b-83a7c1581018"/>
    <ds:schemaRef ds:uri="http://schemas.microsoft.com/office/2006/metadata/properties"/>
    <ds:schemaRef ds:uri="1358a437-88e6-4ce3-8fa2-59a63e8e4c14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1BC1FE7-0F21-4A73-BB6E-0EF16D784F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58a437-88e6-4ce3-8fa2-59a63e8e4c14"/>
    <ds:schemaRef ds:uri="a4de95f6-edfe-4f39-978b-83a7c1581018"/>
    <ds:schemaRef ds:uri="60b99a8e-ab00-41f1-affa-aff3b936d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12A97-D99C-4566-B6AC-4909CDBBF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</vt:lpstr>
      <vt:lpstr>Sheet1</vt:lpstr>
      <vt:lpstr>Output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Charlene Dailey</dc:creator>
  <cp:lastModifiedBy>Mike's Metagross</cp:lastModifiedBy>
  <dcterms:created xsi:type="dcterms:W3CDTF">2019-07-25T19:19:11Z</dcterms:created>
  <dcterms:modified xsi:type="dcterms:W3CDTF">2026-08-14T22:49:11Z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0x0101009D0E3741C0FBB847ABEA8F7E88ACF60A</vt:lpwstr>
  </property>
</Properties>
</file>